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sachev\Desktop\"/>
    </mc:Choice>
  </mc:AlternateContent>
  <bookViews>
    <workbookView xWindow="0" yWindow="0" windowWidth="19200" windowHeight="10995"/>
  </bookViews>
  <sheets>
    <sheet name="Приложение 1 " sheetId="1" r:id="rId1"/>
    <sheet name="Приложение 2" sheetId="4" r:id="rId2"/>
    <sheet name="Приложение 3" sheetId="6" r:id="rId3"/>
    <sheet name="Приложение 5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'Приложение 1 '!$A$11:$S$21</definedName>
    <definedName name="_xlnm._FilterDatabase" localSheetId="3" hidden="1">'Приложение 5'!$A$11:$O$21</definedName>
    <definedName name="_xlnm.Print_Titles" localSheetId="0">'Приложение 1 '!$10:$11</definedName>
    <definedName name="_xlnm.Print_Titles" localSheetId="3">'Приложение 5'!$10:$11</definedName>
    <definedName name="ллл" localSheetId="0">'[1]Приложение №1 новое стр-во'!#REF!</definedName>
    <definedName name="ллл" localSheetId="1">'[2]Приложение №1 новое стр-во'!#REF!</definedName>
    <definedName name="ллл" localSheetId="2">'[2]Приложение №1 новое стр-во'!#REF!</definedName>
    <definedName name="ллл" localSheetId="3">'[1]Приложение №1 новое стр-во'!#REF!</definedName>
    <definedName name="ллл">'[1]Приложение №1 новое стр-во'!#REF!</definedName>
    <definedName name="_xlnm.Print_Area" localSheetId="0">'Приложение 1 '!$A$1:$S$72</definedName>
    <definedName name="_xlnm.Print_Area" localSheetId="3">'Приложение 5'!$A$1:$O$74</definedName>
    <definedName name="прайс" localSheetId="0">'[1]Приложение №1 новое стр-во'!#REF!</definedName>
    <definedName name="прайс" localSheetId="1">'[2]Приложение №1 новое стр-во'!#REF!</definedName>
    <definedName name="прайс" localSheetId="2">'[2]Приложение №1 новое стр-во'!#REF!</definedName>
    <definedName name="прайс" localSheetId="3">'[1]Приложение №1 новое стр-во'!#REF!</definedName>
    <definedName name="прайс">'[1]Приложение №1 новое стр-во'!#REF!</definedName>
    <definedName name="прайс66" localSheetId="0">'[1]Приложение №1 новое стр-во'!#REF!</definedName>
    <definedName name="прайс66" localSheetId="1">'[2]Приложение №1 новое стр-во'!#REF!</definedName>
    <definedName name="прайс66" localSheetId="2">'[2]Приложение №1 новое стр-во'!#REF!</definedName>
    <definedName name="прайс66" localSheetId="3">'[1]Приложение №1 новое стр-во'!#REF!</definedName>
    <definedName name="прайс66">'[1]Приложение №1 новое стр-во'!#REF!</definedName>
    <definedName name="прайс77" localSheetId="0">'[1]Приложение №1 новое стр-во'!#REF!</definedName>
    <definedName name="прайс77" localSheetId="1">'[2]Приложение №1 новое стр-во'!#REF!</definedName>
    <definedName name="прайс77" localSheetId="2">'[2]Приложение №1 новое стр-во'!#REF!</definedName>
    <definedName name="прайс77" localSheetId="3">'[1]Приложение №1 новое стр-во'!#REF!</definedName>
    <definedName name="прайс77">'[1]Приложение №1 новое стр-во'!#REF!</definedName>
    <definedName name="проч1" localSheetId="2">#REF!</definedName>
    <definedName name="проч1">#REF!</definedName>
    <definedName name="рег.год">[3]C1!$O$3</definedName>
    <definedName name="Реестр" localSheetId="0">'[1]Приложение №1 новое стр-во'!#REF!</definedName>
    <definedName name="Реестр" localSheetId="1">'[2]Приложение №1 новое стр-во'!#REF!</definedName>
    <definedName name="Реестр" localSheetId="2">'[2]Приложение №1 новое стр-во'!#REF!</definedName>
    <definedName name="Реестр" localSheetId="3">'[1]Приложение №1 новое стр-во'!#REF!</definedName>
    <definedName name="Реестр">'[1]Приложение №1 новое стр-во'!#REF!</definedName>
    <definedName name="рр" localSheetId="0">'[1]Приложение №1 новое стр-во'!#REF!</definedName>
    <definedName name="рр" localSheetId="1">'[2]Приложение №1 новое стр-во'!#REF!</definedName>
    <definedName name="рр" localSheetId="2">'[2]Приложение №1 новое стр-во'!#REF!</definedName>
    <definedName name="рр" localSheetId="3">'[1]Приложение №1 новое стр-во'!#REF!</definedName>
    <definedName name="рр">'[1]Приложение №1 новое стр-во'!#REF!</definedName>
    <definedName name="ррррррррррррр" localSheetId="0">'[4]Приложение №1 реконструкция'!#REF!</definedName>
    <definedName name="ррррррррррррр" localSheetId="1">'[5]Приложение №1 реконструкция'!#REF!</definedName>
    <definedName name="ррррррррррррр" localSheetId="2">'[5]Приложение №1 реконструкция'!#REF!</definedName>
    <definedName name="ррррррррррррр" localSheetId="3">'[4]Приложение №1 реконструкция'!#REF!</definedName>
    <definedName name="ррррррррррррр">'[4]Приложение №1 реконструкция'!#REF!</definedName>
    <definedName name="ч" localSheetId="0">'[4]Приложение №1 реконструкция'!#REF!</definedName>
    <definedName name="ч" localSheetId="1">'[5]Приложение №1 реконструкция'!#REF!</definedName>
    <definedName name="ч" localSheetId="2">'[5]Приложение №1 реконструкция'!#REF!</definedName>
    <definedName name="ч" localSheetId="3">'[4]Приложение №1 реконструкция'!#REF!</definedName>
    <definedName name="ч">'[4]Приложение №1 реконструкция'!#REF!</definedName>
    <definedName name="я" localSheetId="0">'[4]Приложение №1 реконструкция'!#REF!</definedName>
    <definedName name="я" localSheetId="1">'[5]Приложение №1 реконструкция'!#REF!</definedName>
    <definedName name="я" localSheetId="2">'[5]Приложение №1 реконструкция'!#REF!</definedName>
    <definedName name="я" localSheetId="3">'[4]Приложение №1 реконструкция'!#REF!</definedName>
    <definedName name="я">'[4]Приложение №1 реконструкция'!#REF!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" l="1"/>
  <c r="O14" i="4" s="1"/>
  <c r="H14" i="4"/>
  <c r="K14" i="4" s="1"/>
  <c r="D14" i="4"/>
  <c r="G14" i="4" s="1"/>
  <c r="L13" i="4"/>
  <c r="O13" i="4" s="1"/>
  <c r="H13" i="4"/>
  <c r="K13" i="4" s="1"/>
  <c r="D13" i="4"/>
  <c r="G13" i="4" s="1"/>
  <c r="O12" i="4"/>
  <c r="K12" i="4"/>
  <c r="G12" i="4"/>
  <c r="O11" i="4"/>
  <c r="K11" i="4"/>
  <c r="G11" i="4"/>
  <c r="L43" i="3" l="1"/>
  <c r="L52" i="3" s="1"/>
  <c r="L63" i="3" s="1"/>
  <c r="H26" i="3"/>
  <c r="H43" i="3" s="1"/>
  <c r="H52" i="3" s="1"/>
  <c r="H63" i="3" s="1"/>
  <c r="L26" i="1" l="1"/>
  <c r="L43" i="1" s="1"/>
  <c r="L52" i="1" s="1"/>
  <c r="L63" i="1" s="1"/>
  <c r="P26" i="1"/>
  <c r="P43" i="1" s="1"/>
  <c r="P52" i="1" s="1"/>
  <c r="P63" i="1" s="1"/>
  <c r="H26" i="1"/>
  <c r="H43" i="1" s="1"/>
  <c r="H52" i="1" s="1"/>
  <c r="H63" i="1" s="1"/>
</calcChain>
</file>

<file path=xl/sharedStrings.xml><?xml version="1.0" encoding="utf-8"?>
<sst xmlns="http://schemas.openxmlformats.org/spreadsheetml/2006/main" count="404" uniqueCount="122">
  <si>
    <t>(рекомендуемый образец)</t>
  </si>
  <si>
    <t>С2. Строительство воздушных линий</t>
  </si>
  <si>
    <t>ВЛ 0,4 кВ</t>
  </si>
  <si>
    <t>№ п/п</t>
  </si>
  <si>
    <t>Тип территории</t>
  </si>
  <si>
    <t>Материал опоры</t>
  </si>
  <si>
    <t>Тип провода</t>
  </si>
  <si>
    <t>Материал провода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</si>
  <si>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</si>
  <si>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Объект электросетевого хозяйства</t>
  </si>
  <si>
    <t>Пропускная способность, кВт / Максимальная мощность, кВт</t>
  </si>
  <si>
    <t>Расходы на строительство объекта, тыс.руб</t>
  </si>
  <si>
    <t>План (в случае отсутствия фактических значений)</t>
  </si>
  <si>
    <t>до 50 вкл.</t>
  </si>
  <si>
    <t>территории городских населенных пунктов</t>
  </si>
  <si>
    <t>железобетонные опоры</t>
  </si>
  <si>
    <t>изолированный</t>
  </si>
  <si>
    <t>сталеалюминиевый</t>
  </si>
  <si>
    <t>50 - 100</t>
  </si>
  <si>
    <t xml:space="preserve">от 50-100 </t>
  </si>
  <si>
    <t>200-500</t>
  </si>
  <si>
    <t>аллюминевый</t>
  </si>
  <si>
    <t>неизолированный</t>
  </si>
  <si>
    <t>территории, не относящиеся к территориям городских населенных пунктов</t>
  </si>
  <si>
    <t>от 50-100</t>
  </si>
  <si>
    <t>50-100</t>
  </si>
  <si>
    <t>ВЛ 6-10 кВ</t>
  </si>
  <si>
    <t xml:space="preserve">до 50 </t>
  </si>
  <si>
    <t>С3. Строительство кабельных линий</t>
  </si>
  <si>
    <t>КЛ 0,4 кВ</t>
  </si>
  <si>
    <t>Способ прокладки КЛ</t>
  </si>
  <si>
    <t xml:space="preserve"> Тип кабеля</t>
  </si>
  <si>
    <t>Материал изоляции</t>
  </si>
  <si>
    <t>в траншеях</t>
  </si>
  <si>
    <t>одножильный</t>
  </si>
  <si>
    <t>резиновая и пластмассовая изоляция</t>
  </si>
  <si>
    <t>бумажная изоляция</t>
  </si>
  <si>
    <t xml:space="preserve">многожильный </t>
  </si>
  <si>
    <t>КЛ 6-10 кВ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</si>
  <si>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</si>
  <si>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Тип ТП</t>
  </si>
  <si>
    <t>Трансформаторная мощность, кВА</t>
  </si>
  <si>
    <t>до 25 кВА</t>
  </si>
  <si>
    <t>25-100 кВА</t>
  </si>
  <si>
    <t>100-250 кВА</t>
  </si>
  <si>
    <t>250-500 кВА</t>
  </si>
  <si>
    <t>500-900 кВА</t>
  </si>
  <si>
    <t>Однотрансформаторные</t>
  </si>
  <si>
    <t>500-900 кВА свыше 150 кВт</t>
  </si>
  <si>
    <t xml:space="preserve">50-100 </t>
  </si>
  <si>
    <t>до 50 вкл</t>
  </si>
  <si>
    <t>Присоединенная максимальная мощность</t>
  </si>
  <si>
    <t>руб.</t>
  </si>
  <si>
    <t>Схема электроснабжения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</si>
  <si>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</si>
  <si>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</si>
  <si>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</si>
  <si>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</si>
  <si>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присоединений, шт.</t>
  </si>
  <si>
    <t>Объем максимальной мощности (кВт)</t>
  </si>
  <si>
    <t>Расходы на одно присоединение (руб. на одно ТП)</t>
  </si>
  <si>
    <t xml:space="preserve">Постоянная схема электроснабжения </t>
  </si>
  <si>
    <t>1.</t>
  </si>
  <si>
    <t>Подготовка и выдача сетевой организацией технических условий (ТУ) Заявителю</t>
  </si>
  <si>
    <t>2.</t>
  </si>
  <si>
    <t>Проверка сетевой организацией выполнения Заявителем ТУ (включая процедуры, предусмотренные подпунктами "г" - "е" пункта 7 Правил ТП)</t>
  </si>
  <si>
    <t>Временная схема электроснабжения*</t>
  </si>
  <si>
    <t xml:space="preserve">Подготовка и выдача сетевой организацией ТУ Заявителю </t>
  </si>
  <si>
    <t>* В бухгалтерском  и  в управленческом учете не предусмотрено ведение отдельного учета расходов по схемам электроснабжения.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соответственно ставка для временной схемы электроснабжения равна ставке  для постоянной схемы электроснабжения.</t>
  </si>
  <si>
    <t>тыс.руб.</t>
  </si>
  <si>
    <t>Показатели</t>
  </si>
  <si>
    <t>Подготовка и выдача сетевой организацией технических условий (далее - ТУ) Заявителю и их согласование с СО и ССО (при необходимости)</t>
  </si>
  <si>
    <t>Проверка сетевой организацией выполнения Заявителем ТУ в соответствии с разделом IX Правил ТП (включая процедуры, предусмотренные подпунктами "г" - "е" пункта 7 Правил ТП)</t>
  </si>
  <si>
    <t>постоянная схема электроснабжения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</si>
  <si>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 *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</si>
  <si>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</si>
  <si>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</si>
  <si>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</si>
  <si>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</si>
  <si>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</si>
  <si>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</si>
  <si>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</si>
  <si>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</si>
  <si>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</si>
  <si>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</si>
  <si>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</si>
  <si>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</si>
  <si>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</si>
  <si>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</si>
  <si>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</si>
  <si>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</si>
  <si>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</si>
  <si>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</si>
  <si>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</si>
  <si>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</si>
  <si>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</si>
  <si>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</si>
  <si>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</si>
  <si>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</si>
  <si>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</si>
  <si>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1.5.3.5.*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</si>
  <si>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</si>
  <si>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</si>
  <si>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</si>
  <si>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</si>
  <si>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</si>
  <si>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</si>
  <si>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</si>
  <si>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1.6.3.*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</si>
  <si>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</si>
  <si>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</si>
  <si>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</si>
  <si>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Протяженность (для линий электропередачи), м</t>
  </si>
  <si>
    <t xml:space="preserve">горизонтальное наклонное бурение </t>
  </si>
  <si>
    <t>Приложение 1 к Методическим указаниям ФАС России от 29.08.2017г. №1135/17</t>
  </si>
  <si>
    <t>Приложение 2 к Методическим указаниям ФАС России от 29.08.2017г. №1135/17</t>
  </si>
  <si>
    <t>Приложение 3 к Методическим указаниям ФАС России от 29.08.2017г. №1135/17</t>
  </si>
  <si>
    <t>Приложение 5  к Методическим указаниям ФАС России от 29.08.2017г. №1135/17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</si>
  <si>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филиала ПАО "МРСК Юга" - "Волгоградэнерго"</t>
  </si>
  <si>
    <t>Расходы на выполнение мероприятий по технологическому присоединению филиала ПАО "МРСК Юга" - "Волгоградэнерго", предусмотренным подпунктами «а» и «в» пункта 16 Методических указаний ФАС России, за 2015-2017 годы</t>
  </si>
  <si>
    <t>Расчет фактических расходов на выполнение мероприятий по технологическому присоединению филиала ПАО "МРСК Юга" - "Волгоградэнерго", предусмотренных подпунктами «а» и «в» пункта 16 Методических указаний ФАС России, за 2015-2017 годы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</si>
  <si>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8900 кВт и на уровне напряжения ниже 35 кВ к сетям филиала ПАО "МРСК Юга" - "Волгоградэнерго"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</si>
</sst>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2" fillId="0" borderId="0"/>
    <xf numFmtId="0" fontId="8" fillId="0" borderId="0"/>
  </cellStyleXfs>
  <cellXfs count="24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" fontId="1" fillId="0" borderId="0" xfId="0" applyNumberFormat="1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0" fontId="5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/>
    <xf numFmtId="4" fontId="1" fillId="0" borderId="20" xfId="0" applyNumberFormat="1" applyFont="1" applyFill="1" applyBorder="1" applyAlignment="1">
      <alignment horizontal="center" vertical="center" wrapText="1"/>
    </xf>
    <xf numFmtId="0" fontId="9" fillId="2" borderId="0" xfId="2" applyFont="1" applyFill="1"/>
    <xf numFmtId="0" fontId="9" fillId="2" borderId="0" xfId="2" applyFont="1" applyFill="1" applyAlignment="1">
      <alignment wrapText="1"/>
    </xf>
    <xf numFmtId="0" fontId="10" fillId="2" borderId="0" xfId="2" applyFont="1" applyFill="1"/>
    <xf numFmtId="0" fontId="1" fillId="2" borderId="0" xfId="2" applyFont="1" applyFill="1" applyAlignment="1">
      <alignment horizontal="center"/>
    </xf>
    <xf numFmtId="0" fontId="9" fillId="2" borderId="35" xfId="2" applyFont="1" applyFill="1" applyBorder="1" applyAlignment="1">
      <alignment horizontal="center" vertical="center" wrapText="1"/>
    </xf>
    <xf numFmtId="0" fontId="9" fillId="2" borderId="51" xfId="2" applyFont="1" applyFill="1" applyBorder="1" applyAlignment="1">
      <alignment horizontal="center" vertical="center" wrapText="1"/>
    </xf>
    <xf numFmtId="0" fontId="9" fillId="2" borderId="52" xfId="2" applyFont="1" applyFill="1" applyBorder="1" applyAlignment="1">
      <alignment horizontal="center" vertical="center" wrapText="1"/>
    </xf>
    <xf numFmtId="0" fontId="9" fillId="2" borderId="36" xfId="2" applyFont="1" applyFill="1" applyBorder="1" applyAlignment="1">
      <alignment horizontal="center" vertical="center" wrapText="1"/>
    </xf>
    <xf numFmtId="0" fontId="9" fillId="2" borderId="33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vertical="top" wrapText="1"/>
    </xf>
    <xf numFmtId="4" fontId="9" fillId="2" borderId="10" xfId="2" applyNumberFormat="1" applyFont="1" applyFill="1" applyBorder="1" applyAlignment="1">
      <alignment horizontal="center" vertical="center" wrapText="1"/>
    </xf>
    <xf numFmtId="4" fontId="9" fillId="2" borderId="10" xfId="3" applyNumberFormat="1" applyFont="1" applyFill="1" applyBorder="1" applyAlignment="1">
      <alignment horizontal="center" vertical="center" wrapText="1"/>
    </xf>
    <xf numFmtId="2" fontId="9" fillId="2" borderId="10" xfId="2" applyNumberFormat="1" applyFont="1" applyFill="1" applyBorder="1" applyAlignment="1">
      <alignment horizontal="center" vertical="center" wrapText="1"/>
    </xf>
    <xf numFmtId="2" fontId="9" fillId="2" borderId="11" xfId="2" applyNumberFormat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vertical="top" wrapText="1"/>
    </xf>
    <xf numFmtId="4" fontId="9" fillId="2" borderId="35" xfId="2" applyNumberFormat="1" applyFont="1" applyFill="1" applyBorder="1" applyAlignment="1">
      <alignment horizontal="center" vertical="center" wrapText="1"/>
    </xf>
    <xf numFmtId="4" fontId="9" fillId="2" borderId="35" xfId="3" applyNumberFormat="1" applyFont="1" applyFill="1" applyBorder="1" applyAlignment="1">
      <alignment horizontal="center" vertical="center" wrapText="1"/>
    </xf>
    <xf numFmtId="2" fontId="9" fillId="2" borderId="35" xfId="2" applyNumberFormat="1" applyFont="1" applyFill="1" applyBorder="1" applyAlignment="1">
      <alignment horizontal="center" vertical="center" wrapText="1"/>
    </xf>
    <xf numFmtId="2" fontId="9" fillId="2" borderId="51" xfId="2" applyNumberFormat="1" applyFont="1" applyFill="1" applyBorder="1" applyAlignment="1">
      <alignment horizontal="center" vertical="center" wrapText="1"/>
    </xf>
    <xf numFmtId="4" fontId="9" fillId="2" borderId="0" xfId="2" applyNumberFormat="1" applyFont="1" applyFill="1"/>
    <xf numFmtId="0" fontId="9" fillId="2" borderId="0" xfId="4" applyFont="1" applyFill="1"/>
    <xf numFmtId="4" fontId="9" fillId="2" borderId="0" xfId="4" applyNumberFormat="1" applyFont="1" applyFill="1" applyAlignment="1">
      <alignment wrapText="1"/>
    </xf>
    <xf numFmtId="4" fontId="9" fillId="2" borderId="0" xfId="4" applyNumberFormat="1" applyFont="1" applyFill="1"/>
    <xf numFmtId="0" fontId="12" fillId="2" borderId="0" xfId="3" applyFill="1"/>
    <xf numFmtId="0" fontId="9" fillId="2" borderId="0" xfId="4" applyFont="1" applyFill="1" applyAlignment="1">
      <alignment horizontal="left"/>
    </xf>
    <xf numFmtId="0" fontId="9" fillId="2" borderId="0" xfId="4" applyFont="1" applyFill="1" applyBorder="1" applyAlignment="1">
      <alignment vertical="center"/>
    </xf>
    <xf numFmtId="0" fontId="1" fillId="2" borderId="0" xfId="4" applyFont="1" applyFill="1" applyBorder="1" applyAlignment="1"/>
    <xf numFmtId="0" fontId="1" fillId="2" borderId="0" xfId="4" applyFont="1" applyFill="1" applyBorder="1" applyAlignment="1">
      <alignment vertical="center"/>
    </xf>
    <xf numFmtId="0" fontId="1" fillId="2" borderId="0" xfId="4" applyFont="1" applyFill="1" applyBorder="1" applyAlignment="1">
      <alignment horizontal="center"/>
    </xf>
    <xf numFmtId="0" fontId="9" fillId="2" borderId="30" xfId="4" applyFont="1" applyFill="1" applyBorder="1" applyAlignment="1">
      <alignment horizontal="center" vertical="center" wrapText="1"/>
    </xf>
    <xf numFmtId="0" fontId="9" fillId="2" borderId="31" xfId="4" applyFont="1" applyFill="1" applyBorder="1" applyAlignment="1">
      <alignment horizontal="center" vertical="center" wrapText="1"/>
    </xf>
    <xf numFmtId="0" fontId="9" fillId="2" borderId="14" xfId="4" applyFont="1" applyFill="1" applyBorder="1" applyAlignment="1">
      <alignment horizontal="center" vertical="center" wrapText="1"/>
    </xf>
    <xf numFmtId="0" fontId="9" fillId="2" borderId="53" xfId="4" applyFont="1" applyFill="1" applyBorder="1" applyAlignment="1">
      <alignment horizontal="center" vertical="center" wrapText="1"/>
    </xf>
    <xf numFmtId="0" fontId="9" fillId="2" borderId="44" xfId="4" applyFont="1" applyFill="1" applyBorder="1" applyAlignment="1">
      <alignment horizontal="center" vertical="center" wrapText="1"/>
    </xf>
    <xf numFmtId="0" fontId="9" fillId="2" borderId="54" xfId="4" applyFont="1" applyFill="1" applyBorder="1" applyAlignment="1">
      <alignment horizontal="center" vertical="center" wrapText="1"/>
    </xf>
    <xf numFmtId="0" fontId="9" fillId="2" borderId="30" xfId="4" applyFont="1" applyFill="1" applyBorder="1" applyAlignment="1">
      <alignment vertical="center" wrapText="1"/>
    </xf>
    <xf numFmtId="0" fontId="9" fillId="2" borderId="31" xfId="4" applyFont="1" applyFill="1" applyBorder="1" applyAlignment="1">
      <alignment vertical="center" wrapText="1"/>
    </xf>
    <xf numFmtId="4" fontId="9" fillId="2" borderId="14" xfId="4" applyNumberFormat="1" applyFont="1" applyFill="1" applyBorder="1" applyAlignment="1">
      <alignment horizontal="center" vertical="center" wrapText="1"/>
    </xf>
    <xf numFmtId="4" fontId="9" fillId="2" borderId="31" xfId="4" applyNumberFormat="1" applyFont="1" applyFill="1" applyBorder="1" applyAlignment="1">
      <alignment horizontal="center" vertical="center" wrapText="1"/>
    </xf>
    <xf numFmtId="4" fontId="9" fillId="2" borderId="30" xfId="3" applyNumberFormat="1" applyFont="1" applyFill="1" applyBorder="1" applyAlignment="1">
      <alignment vertical="center" wrapText="1"/>
    </xf>
    <xf numFmtId="4" fontId="9" fillId="2" borderId="14" xfId="3" applyNumberFormat="1" applyFont="1" applyFill="1" applyBorder="1" applyAlignment="1">
      <alignment vertical="center" wrapText="1"/>
    </xf>
    <xf numFmtId="0" fontId="9" fillId="2" borderId="14" xfId="4" applyFont="1" applyFill="1" applyBorder="1" applyAlignment="1">
      <alignment vertical="center" wrapText="1"/>
    </xf>
    <xf numFmtId="4" fontId="9" fillId="2" borderId="30" xfId="3" applyNumberFormat="1" applyFont="1" applyFill="1" applyBorder="1" applyAlignment="1">
      <alignment horizontal="center" vertical="center" wrapText="1"/>
    </xf>
    <xf numFmtId="4" fontId="9" fillId="2" borderId="14" xfId="3" applyNumberFormat="1" applyFont="1" applyFill="1" applyBorder="1" applyAlignment="1">
      <alignment horizontal="center" vertical="center" wrapText="1"/>
    </xf>
    <xf numFmtId="49" fontId="9" fillId="2" borderId="31" xfId="4" applyNumberFormat="1" applyFont="1" applyFill="1" applyBorder="1" applyAlignment="1">
      <alignment vertical="center" wrapText="1"/>
    </xf>
    <xf numFmtId="4" fontId="9" fillId="2" borderId="14" xfId="3" applyNumberFormat="1" applyFont="1" applyFill="1" applyBorder="1"/>
    <xf numFmtId="0" fontId="9" fillId="2" borderId="14" xfId="4" applyFont="1" applyFill="1" applyBorder="1"/>
    <xf numFmtId="0" fontId="9" fillId="2" borderId="31" xfId="4" applyFont="1" applyFill="1" applyBorder="1"/>
    <xf numFmtId="0" fontId="9" fillId="2" borderId="37" xfId="4" applyFont="1" applyFill="1" applyBorder="1" applyAlignment="1">
      <alignment vertical="center" wrapText="1"/>
    </xf>
    <xf numFmtId="49" fontId="9" fillId="2" borderId="51" xfId="4" applyNumberFormat="1" applyFont="1" applyFill="1" applyBorder="1" applyAlignment="1">
      <alignment vertical="center" wrapText="1"/>
    </xf>
    <xf numFmtId="4" fontId="9" fillId="2" borderId="37" xfId="3" applyNumberFormat="1" applyFont="1" applyFill="1" applyBorder="1" applyAlignment="1">
      <alignment vertical="center" wrapText="1"/>
    </xf>
    <xf numFmtId="4" fontId="9" fillId="2" borderId="35" xfId="3" applyNumberFormat="1" applyFont="1" applyFill="1" applyBorder="1" applyAlignment="1">
      <alignment vertical="center" wrapText="1"/>
    </xf>
    <xf numFmtId="4" fontId="9" fillId="2" borderId="35" xfId="3" applyNumberFormat="1" applyFont="1" applyFill="1" applyBorder="1"/>
    <xf numFmtId="0" fontId="9" fillId="2" borderId="35" xfId="4" applyFont="1" applyFill="1" applyBorder="1" applyAlignment="1">
      <alignment vertical="center" wrapText="1"/>
    </xf>
    <xf numFmtId="0" fontId="9" fillId="2" borderId="35" xfId="4" applyFont="1" applyFill="1" applyBorder="1"/>
    <xf numFmtId="0" fontId="9" fillId="2" borderId="51" xfId="4" applyFont="1" applyFill="1" applyBorder="1"/>
    <xf numFmtId="1" fontId="1" fillId="0" borderId="2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3" fillId="0" borderId="0" xfId="0" applyNumberFormat="1" applyFont="1" applyFill="1"/>
    <xf numFmtId="165" fontId="1" fillId="0" borderId="0" xfId="0" applyNumberFormat="1" applyFont="1" applyFill="1"/>
    <xf numFmtId="165" fontId="3" fillId="0" borderId="0" xfId="0" applyNumberFormat="1" applyFont="1" applyFill="1"/>
    <xf numFmtId="0" fontId="1" fillId="0" borderId="14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" fillId="0" borderId="9" xfId="0" applyFont="1" applyFill="1" applyBorder="1" applyAlignment="1"/>
    <xf numFmtId="0" fontId="0" fillId="0" borderId="16" xfId="0" applyBorder="1" applyAlignment="1"/>
    <xf numFmtId="0" fontId="0" fillId="0" borderId="18" xfId="0" applyBorder="1" applyAlignment="1"/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" fillId="0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0" xfId="0" applyFont="1" applyFill="1" applyBorder="1" applyAlignment="1"/>
    <xf numFmtId="0" fontId="0" fillId="0" borderId="20" xfId="0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2" borderId="31" xfId="2" applyFont="1" applyFill="1" applyBorder="1" applyAlignment="1">
      <alignment horizontal="center" vertical="center" wrapText="1"/>
    </xf>
    <xf numFmtId="0" fontId="9" fillId="2" borderId="50" xfId="2" applyFont="1" applyFill="1" applyBorder="1" applyAlignment="1">
      <alignment horizontal="center" vertical="center" wrapText="1"/>
    </xf>
    <xf numFmtId="0" fontId="9" fillId="2" borderId="37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wrapText="1"/>
    </xf>
    <xf numFmtId="0" fontId="12" fillId="2" borderId="3" xfId="3" applyFill="1" applyBorder="1" applyAlignment="1"/>
    <xf numFmtId="0" fontId="9" fillId="2" borderId="0" xfId="2" applyFont="1" applyFill="1" applyAlignment="1">
      <alignment horizontal="left" wrapText="1"/>
    </xf>
    <xf numFmtId="0" fontId="9" fillId="2" borderId="0" xfId="2" applyFont="1" applyFill="1" applyBorder="1" applyAlignment="1">
      <alignment horizontal="right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 wrapText="1"/>
    </xf>
    <xf numFmtId="0" fontId="9" fillId="2" borderId="53" xfId="4" applyFont="1" applyFill="1" applyBorder="1" applyAlignment="1">
      <alignment horizontal="center" vertical="center"/>
    </xf>
    <xf numFmtId="0" fontId="9" fillId="2" borderId="54" xfId="4" applyFont="1" applyFill="1" applyBorder="1" applyAlignment="1">
      <alignment horizontal="center" vertical="center"/>
    </xf>
    <xf numFmtId="0" fontId="9" fillId="2" borderId="30" xfId="4" applyFont="1" applyFill="1" applyBorder="1" applyAlignment="1">
      <alignment horizontal="center" vertical="center" wrapText="1"/>
    </xf>
    <xf numFmtId="0" fontId="9" fillId="2" borderId="14" xfId="4" applyFont="1" applyFill="1" applyBorder="1" applyAlignment="1">
      <alignment horizontal="center" vertical="center" wrapText="1"/>
    </xf>
    <xf numFmtId="0" fontId="9" fillId="2" borderId="31" xfId="4" applyFont="1" applyFill="1" applyBorder="1" applyAlignment="1">
      <alignment horizontal="center" vertical="center" wrapText="1"/>
    </xf>
    <xf numFmtId="0" fontId="9" fillId="2" borderId="53" xfId="4" applyFont="1" applyFill="1" applyBorder="1" applyAlignment="1">
      <alignment horizontal="center" vertical="center" wrapText="1"/>
    </xf>
    <xf numFmtId="0" fontId="9" fillId="2" borderId="44" xfId="4" applyFont="1" applyFill="1" applyBorder="1" applyAlignment="1">
      <alignment horizontal="center" vertical="center" wrapText="1"/>
    </xf>
    <xf numFmtId="0" fontId="9" fillId="2" borderId="54" xfId="4" applyFont="1" applyFill="1" applyBorder="1" applyAlignment="1">
      <alignment horizontal="center" vertical="center" wrapText="1"/>
    </xf>
    <xf numFmtId="0" fontId="9" fillId="2" borderId="0" xfId="4" applyFont="1" applyFill="1" applyAlignment="1">
      <alignment horizontal="left" vertical="center" wrapText="1"/>
    </xf>
    <xf numFmtId="0" fontId="9" fillId="2" borderId="0" xfId="4" applyFont="1" applyFill="1" applyAlignment="1">
      <alignment horizontal="left" wrapText="1"/>
    </xf>
    <xf numFmtId="0" fontId="9" fillId="2" borderId="0" xfId="4" applyFont="1" applyFill="1" applyAlignment="1">
      <alignment horizontal="left"/>
    </xf>
    <xf numFmtId="0" fontId="9" fillId="2" borderId="0" xfId="4" applyFont="1" applyFill="1" applyBorder="1" applyAlignment="1">
      <alignment horizontal="right" vertical="center" wrapText="1"/>
    </xf>
    <xf numFmtId="0" fontId="11" fillId="2" borderId="0" xfId="4" applyFont="1" applyFill="1" applyAlignment="1">
      <alignment horizontal="center" vertical="center" wrapText="1"/>
    </xf>
    <xf numFmtId="0" fontId="9" fillId="2" borderId="50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5">
    <cellStyle name="Обычный" xfId="0" builtinId="0"/>
    <cellStyle name="Обычный 12" xfId="2"/>
    <cellStyle name="Обычный 12 2" xfId="4"/>
    <cellStyle name="Обычный 2" xfId="3"/>
    <cellStyle name="Обычн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7;&#1052;&#1048;\&#1058;&#1040;&#1056;&#1048;&#1060;&#1054;&#1054;&#1041;&#1056;&#1040;&#1047;&#1054;&#1042;&#1040;&#1053;&#1048;&#1045;\&#1057;&#1050;&#1040;&#1053;&#1045;&#1056;&#1067;\&#1055;&#1077;&#1088;&#1077;&#1087;&#1080;&#1089;&#1082;&#1072;\&#1052;&#1056;&#1057;&#1050;\2014%20&#1075;&#1086;&#1076;\10%20&#1086;&#1082;&#1090;&#1103;&#1073;&#1088;&#1100;\1535%20&#1086;&#1090;%2030.10.2014%20&#8470;&#1042;&#1083;&#1075;&#1069;_1400_13984%20&#1054;%20&#1085;&#1072;&#1087;&#1088;&#1072;&#1074;&#1083;&#1077;&#1085;&#1080;&#1080;%20&#1074;&#1099;&#1087;&#1072;&#1076;&#1072;&#1102;&#1097;&#1080;\&#1060;&#1048;&#1053;&#1048;&#1064;%20%20&#1042;&#1069;%20&#1055;&#1088;&#1080;&#1083;&#1086;&#1078;&#1077;&#1085;&#1080;&#1103;%201-3%20&#1082;%20&#1052;&#1059;%20%2022%2010%201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rsk-yuga.ru/&#1069;&#1082;&#1086;&#1085;&#1086;&#1084;&#1080;&#1082;&#1072;/&#1057;&#1052;&#1048;/&#1058;&#1040;&#1056;&#1048;&#1060;&#1054;&#1054;&#1041;&#1056;&#1040;&#1047;&#1054;&#1042;&#1040;&#1053;&#1048;&#1045;/&#1057;&#1050;&#1040;&#1053;&#1045;&#1056;&#1067;/&#1055;&#1077;&#1088;&#1077;&#1087;&#1080;&#1089;&#1082;&#1072;/&#1052;&#1056;&#1057;&#1050;/2014%20&#1075;&#1086;&#1076;/10%20&#1086;&#1082;&#1090;&#1103;&#1073;&#1088;&#1100;/1535%20&#1086;&#1090;%2030.10.2014%20&#8470;&#1042;&#1083;&#1075;&#1069;_1400_13984%20&#1054;%20&#1085;&#1072;&#1087;&#1088;&#1072;&#1074;&#1083;&#1077;&#1085;&#1080;&#1080;%20&#1074;&#1099;&#1087;&#1072;&#1076;&#1072;&#1102;&#1097;&#1080;/&#1060;&#1048;&#1053;&#1048;&#1064;%20%20&#1042;&#1069;%20&#1055;&#1088;&#1080;&#1083;&#1086;&#1078;&#1077;&#1085;&#1080;&#1103;%201-3%20&#1082;%20&#1052;&#1059;%20%2022%2010%2014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18\&#1056;&#1040;&#1057;&#1063;&#1045;&#1058;&#1067;%20&#1050;%20&#1059;&#1057;&#1058;&#1040;&#1053;&#1054;&#1042;&#1051;&#1045;&#1053;&#1048;&#1070;\&#1050;%20&#1050;&#1054;&#1051;&#1051;&#1045;&#1043;&#1048;&#1048;\Documents%20and%20Settings\SvetlovaNG\Local%20Settings\Temporary%20Internet%20Files\Content.Outlook\40VSY40T\&#1056;&#1072;&#1089;&#1095;&#1077;&#1090;%20&#1089;&#1090;&#1072;&#1074;&#1086;&#1082;%20&#1058;&#1055;&#1055;%202018.%20&#1096;&#1072;&#1073;&#1083;&#1086;&#1085;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vetlovaNG\Local%20Settings\Temporary%20Internet%20Files\Content.Outlook\JJBIA84F\&#1055;&#1088;&#1080;&#1083;&#1086;&#1078;&#1077;&#1085;&#1080;&#1103;_1-2%20(&#1047;&#1086;&#1083;&#1086;&#1090;&#1086;&#1074;%2006%2010%2014)%20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rsk-yuga.ru/Documents%20and%20Settings/SvetlovaNG/Local%20Settings/Temporary%20Internet%20Files/Content.Outlook/JJBIA84F/&#1055;&#1088;&#1080;&#1083;&#1086;&#1078;&#1077;&#1085;&#1080;&#1103;_1-2%20(&#1047;&#1086;&#1083;&#1086;&#1090;&#1086;&#1074;%2006%2010%2014)%20(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19\&#1055;&#1088;&#1080;&#1082;&#1072;&#1079;%20&#1087;&#1086;%20&#1058;&#1055;%20&#1085;&#1072;%202019%20&#1075;&#1086;&#1076;\&#1055;&#1088;&#1080;&#1083;&#1086;&#1078;&#1077;&#1085;&#1080;&#1103;_4-7_(1-3_&#1080;_5_&#1082;_&#1052;&#105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1 (2)"/>
      <sheetName val="Приложение 1 (3)"/>
      <sheetName val="П 1 (12-13 c АХД 1п2014+2п2013)"/>
      <sheetName val="П 1(12-13 без АХД 1п2014+2п2 (2"/>
      <sheetName val="П 1 "/>
      <sheetName val="Приложение 2"/>
      <sheetName val="Приложение 3 (12-14)"/>
      <sheetName val="11 Прил 8 инвест за 3 года "/>
      <sheetName val="Приложение 1 (по 2015 без АХД"/>
      <sheetName val="Приложение 3"/>
      <sheetName val="Приложение 3 (по заявке 2015)"/>
      <sheetName val="Реестр__ИП 2011 "/>
      <sheetName val="Реестр__ИП 2012"/>
      <sheetName val="Реестр__ИП 2013"/>
      <sheetName val="Реестр__ИП 2014 (2)"/>
      <sheetName val="АХД "/>
      <sheetName val="Расчет ставки 2013"/>
      <sheetName val="Расчет ставки 2014"/>
      <sheetName val="реестр к исполнению в 2015г"/>
      <sheetName val="Приложение №1 новое стр-во"/>
      <sheetName val="Аналитика спроса (2)"/>
      <sheetName val="Выпад стандарт 2013"/>
    </sheetNames>
    <sheetDataSet>
      <sheetData sheetId="0" refreshError="1"/>
      <sheetData sheetId="1">
        <row r="9">
          <cell r="F9">
            <v>9764.3390071998838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2">
          <cell r="H52">
            <v>99</v>
          </cell>
        </row>
      </sheetData>
      <sheetData sheetId="10" refreshError="1"/>
      <sheetData sheetId="11" refreshError="1"/>
      <sheetData sheetId="12">
        <row r="19">
          <cell r="H19">
            <v>0.224</v>
          </cell>
        </row>
      </sheetData>
      <sheetData sheetId="13">
        <row r="20">
          <cell r="H20">
            <v>0.38200000000000001</v>
          </cell>
        </row>
      </sheetData>
      <sheetData sheetId="14">
        <row r="16">
          <cell r="H16">
            <v>0.156</v>
          </cell>
        </row>
      </sheetData>
      <sheetData sheetId="15" refreshError="1"/>
      <sheetData sheetId="16">
        <row r="12">
          <cell r="V12">
            <v>36797.398846153847</v>
          </cell>
        </row>
      </sheetData>
      <sheetData sheetId="17">
        <row r="19">
          <cell r="Y19">
            <v>658.32561678354432</v>
          </cell>
        </row>
      </sheetData>
      <sheetData sheetId="18" refreshError="1"/>
      <sheetData sheetId="19">
        <row r="914">
          <cell r="R914">
            <v>10510.65</v>
          </cell>
        </row>
      </sheetData>
      <sheetData sheetId="20">
        <row r="285">
          <cell r="Z285">
            <v>7.0000000000000007E-2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1 (2)"/>
      <sheetName val="Приложение 1 (3)"/>
      <sheetName val="П 1 (12-13 c АХД 1п2014+2п2013)"/>
      <sheetName val="П 1(12-13 без АХД 1п2014+2п2 (2"/>
      <sheetName val="П 1 "/>
      <sheetName val="Приложение 2"/>
      <sheetName val="Приложение 3 (12-14)"/>
      <sheetName val="11 Прил 8 инвест за 3 года "/>
      <sheetName val="Приложение 1 (по 2015 без АХД"/>
      <sheetName val="Приложение 3"/>
      <sheetName val="Приложение 3 (по заявке 2015)"/>
      <sheetName val="Реестр__ИП 2011 "/>
      <sheetName val="Реестр__ИП 2012"/>
      <sheetName val="Реестр__ИП 2013"/>
      <sheetName val="Реестр__ИП 2014 (2)"/>
      <sheetName val="АХД "/>
      <sheetName val="Расчет ставки 2013"/>
      <sheetName val="Расчет ставки 2014"/>
      <sheetName val="реестр к исполнению в 2015г"/>
      <sheetName val="Приложение №1 новое стр-во"/>
      <sheetName val="Аналитика спроса (2)"/>
      <sheetName val="Выпад стандарт 2013"/>
    </sheetNames>
    <sheetDataSet>
      <sheetData sheetId="0" refreshError="1"/>
      <sheetData sheetId="1">
        <row r="9">
          <cell r="F9">
            <v>9764.3390071998838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2">
          <cell r="H52">
            <v>99</v>
          </cell>
        </row>
      </sheetData>
      <sheetData sheetId="10" refreshError="1"/>
      <sheetData sheetId="11" refreshError="1"/>
      <sheetData sheetId="12">
        <row r="19">
          <cell r="H19">
            <v>0.224</v>
          </cell>
        </row>
      </sheetData>
      <sheetData sheetId="13">
        <row r="20">
          <cell r="H20">
            <v>0.38200000000000001</v>
          </cell>
        </row>
      </sheetData>
      <sheetData sheetId="14">
        <row r="16">
          <cell r="H16">
            <v>0.156</v>
          </cell>
        </row>
      </sheetData>
      <sheetData sheetId="15" refreshError="1"/>
      <sheetData sheetId="16">
        <row r="12">
          <cell r="V12">
            <v>36797.398846153847</v>
          </cell>
        </row>
      </sheetData>
      <sheetData sheetId="17">
        <row r="19">
          <cell r="Y19">
            <v>658.32561678354432</v>
          </cell>
        </row>
      </sheetData>
      <sheetData sheetId="18" refreshError="1"/>
      <sheetData sheetId="19">
        <row r="914">
          <cell r="R914">
            <v>10510.65</v>
          </cell>
        </row>
      </sheetData>
      <sheetData sheetId="20">
        <row r="285">
          <cell r="Z285">
            <v>7.0000000000000007E-2</v>
          </cell>
        </row>
      </sheetData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C1"/>
      <sheetName val="С2"/>
      <sheetName val="С3"/>
      <sheetName val="С4-7"/>
      <sheetName val="Расчет С1"/>
      <sheetName val="Расчет С2"/>
      <sheetName val="Расчет С3"/>
      <sheetName val="Расчет С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O3">
            <v>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реконструкция"/>
      <sheetName val="Приложение №1 новое стр-во"/>
      <sheetName val="Приложение №2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реконструкция"/>
      <sheetName val="Приложение №1 новое стр-во"/>
      <sheetName val="Приложение №2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"/>
      <sheetName val="Приложение 5"/>
      <sheetName val="Приложение 6"/>
      <sheetName val="Приложение 7"/>
    </sheetNames>
    <sheetDataSet>
      <sheetData sheetId="0"/>
      <sheetData sheetId="1"/>
      <sheetData sheetId="2"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showGridLines="0" tabSelected="1" view="pageBreakPreview" topLeftCell="A47" zoomScale="60" zoomScaleNormal="75" workbookViewId="0">
      <selection activeCell="B55" sqref="B55:B57"/>
    </sheetView>
  </sheetViews>
  <sheetFormatPr defaultRowHeight="15" x14ac:dyDescent="0.25"/>
  <cols>
    <col min="1" max="1" width="5.140625" style="12" customWidth="1"/>
    <col min="2" max="2" width="10.7109375" style="12" customWidth="1"/>
    <col min="3" max="3" width="9.85546875" style="12" customWidth="1"/>
    <col min="4" max="4" width="9.28515625" style="12" customWidth="1"/>
    <col min="5" max="5" width="11.28515625" style="12" customWidth="1"/>
    <col min="6" max="6" width="17.28515625" style="24" customWidth="1"/>
    <col min="7" max="7" width="55.5703125" style="24" customWidth="1"/>
    <col min="8" max="8" width="10.7109375" style="12" customWidth="1"/>
    <col min="9" max="9" width="11.7109375" style="12" customWidth="1"/>
    <col min="10" max="10" width="13.140625" style="12" customWidth="1"/>
    <col min="11" max="11" width="16" style="12" customWidth="1"/>
    <col min="12" max="12" width="9.5703125" style="12" customWidth="1"/>
    <col min="13" max="13" width="11.42578125" style="12" customWidth="1"/>
    <col min="14" max="14" width="10.28515625" style="12" customWidth="1"/>
    <col min="15" max="15" width="14.5703125" style="12" customWidth="1"/>
    <col min="16" max="16" width="16.42578125" style="12" customWidth="1"/>
    <col min="17" max="17" width="16.140625" style="12" customWidth="1"/>
    <col min="18" max="18" width="16.28515625" style="12" customWidth="1"/>
    <col min="19" max="19" width="15.5703125" style="12" customWidth="1"/>
    <col min="20" max="16384" width="9.140625" style="12"/>
  </cols>
  <sheetData>
    <row r="1" spans="1:19" ht="81.75" hidden="1" customHeight="1" x14ac:dyDescent="0.25">
      <c r="P1" s="205"/>
      <c r="Q1" s="205"/>
      <c r="R1" s="25"/>
      <c r="S1" s="25"/>
    </row>
    <row r="3" spans="1:19" ht="15" customHeight="1" x14ac:dyDescent="0.25">
      <c r="P3" s="206" t="s">
        <v>114</v>
      </c>
      <c r="Q3" s="206"/>
      <c r="R3" s="26"/>
      <c r="S3" s="26"/>
    </row>
    <row r="4" spans="1:19" ht="38.25" customHeight="1" x14ac:dyDescent="0.25">
      <c r="P4" s="206"/>
      <c r="Q4" s="206"/>
      <c r="R4" s="26"/>
      <c r="S4" s="26"/>
    </row>
    <row r="5" spans="1:19" ht="27.75" customHeight="1" x14ac:dyDescent="0.25">
      <c r="P5" s="206" t="s">
        <v>0</v>
      </c>
      <c r="Q5" s="206"/>
      <c r="R5" s="26"/>
      <c r="S5" s="26"/>
    </row>
    <row r="6" spans="1:19" ht="48" customHeight="1" x14ac:dyDescent="0.25">
      <c r="A6" s="1"/>
      <c r="B6" s="207" t="s">
        <v>118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  <c r="R6" s="208"/>
      <c r="S6" s="208"/>
    </row>
    <row r="7" spans="1:19" ht="15.7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</row>
    <row r="8" spans="1:19" ht="42.75" customHeight="1" thickBot="1" x14ac:dyDescent="0.3">
      <c r="B8" s="142" t="s">
        <v>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  <c r="S8" s="143"/>
    </row>
    <row r="9" spans="1:19" ht="19.5" customHeight="1" thickBot="1" x14ac:dyDescent="0.3">
      <c r="A9" s="202"/>
      <c r="B9" s="203"/>
      <c r="C9" s="203"/>
      <c r="D9" s="203"/>
      <c r="E9" s="203"/>
      <c r="F9" s="203"/>
      <c r="G9" s="178" t="s">
        <v>2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27"/>
      <c r="S9" s="27"/>
    </row>
    <row r="10" spans="1:19" ht="61.5" customHeight="1" thickBot="1" x14ac:dyDescent="0.3">
      <c r="A10" s="150" t="s">
        <v>3</v>
      </c>
      <c r="B10" s="151" t="s">
        <v>4</v>
      </c>
      <c r="C10" s="151" t="s">
        <v>5</v>
      </c>
      <c r="D10" s="151" t="s">
        <v>6</v>
      </c>
      <c r="E10" s="151" t="s">
        <v>7</v>
      </c>
      <c r="F10" s="151" t="s">
        <v>8</v>
      </c>
      <c r="G10" s="151" t="s">
        <v>9</v>
      </c>
      <c r="H10" s="151" t="s">
        <v>112</v>
      </c>
      <c r="I10" s="151"/>
      <c r="J10" s="161"/>
      <c r="K10" s="161"/>
      <c r="L10" s="151" t="s">
        <v>10</v>
      </c>
      <c r="M10" s="151"/>
      <c r="N10" s="161"/>
      <c r="O10" s="161"/>
      <c r="P10" s="151" t="s">
        <v>11</v>
      </c>
      <c r="Q10" s="151"/>
      <c r="R10" s="161"/>
      <c r="S10" s="161"/>
    </row>
    <row r="11" spans="1:19" ht="81.75" customHeight="1" thickBot="1" x14ac:dyDescent="0.3">
      <c r="A11" s="180"/>
      <c r="B11" s="151"/>
      <c r="C11" s="151"/>
      <c r="D11" s="151"/>
      <c r="E11" s="151"/>
      <c r="F11" s="151"/>
      <c r="G11" s="151"/>
      <c r="H11" s="16">
        <v>2015</v>
      </c>
      <c r="I11" s="16">
        <v>2016</v>
      </c>
      <c r="J11" s="16">
        <v>2017</v>
      </c>
      <c r="K11" s="16" t="s">
        <v>12</v>
      </c>
      <c r="L11" s="16">
        <v>2015</v>
      </c>
      <c r="M11" s="16">
        <v>2016</v>
      </c>
      <c r="N11" s="16">
        <v>2017</v>
      </c>
      <c r="O11" s="16" t="s">
        <v>12</v>
      </c>
      <c r="P11" s="16">
        <v>2015</v>
      </c>
      <c r="Q11" s="16">
        <v>2016</v>
      </c>
      <c r="R11" s="16">
        <v>2017</v>
      </c>
      <c r="S11" s="16" t="s">
        <v>12</v>
      </c>
    </row>
    <row r="12" spans="1:19" ht="15.75" thickBot="1" x14ac:dyDescent="0.3">
      <c r="A12" s="28">
        <v>1</v>
      </c>
      <c r="B12" s="29">
        <v>2</v>
      </c>
      <c r="C12" s="198">
        <v>3</v>
      </c>
      <c r="D12" s="199"/>
      <c r="E12" s="199"/>
      <c r="F12" s="199"/>
      <c r="G12" s="13">
        <v>4</v>
      </c>
      <c r="H12" s="146">
        <v>5</v>
      </c>
      <c r="I12" s="146"/>
      <c r="J12" s="169"/>
      <c r="K12" s="170"/>
      <c r="L12" s="146">
        <v>6</v>
      </c>
      <c r="M12" s="146"/>
      <c r="N12" s="169"/>
      <c r="O12" s="170"/>
      <c r="P12" s="146">
        <v>7</v>
      </c>
      <c r="Q12" s="146"/>
      <c r="R12" s="169"/>
      <c r="S12" s="170"/>
    </row>
    <row r="13" spans="1:19" ht="29.25" customHeight="1" thickBot="1" x14ac:dyDescent="0.3">
      <c r="A13" s="150"/>
      <c r="B13" s="151" t="s">
        <v>14</v>
      </c>
      <c r="C13" s="151" t="s">
        <v>15</v>
      </c>
      <c r="D13" s="151" t="s">
        <v>16</v>
      </c>
      <c r="E13" s="151" t="s">
        <v>17</v>
      </c>
      <c r="F13" s="16" t="s">
        <v>13</v>
      </c>
      <c r="G13" s="14" t="s">
        <v>13</v>
      </c>
      <c r="H13" s="126">
        <v>370.00000000000006</v>
      </c>
      <c r="I13" s="126"/>
      <c r="J13" s="126">
        <v>1760.0000000000002</v>
      </c>
      <c r="K13" s="15"/>
      <c r="L13" s="15">
        <v>33.01</v>
      </c>
      <c r="M13" s="15"/>
      <c r="N13" s="15">
        <v>357</v>
      </c>
      <c r="O13" s="15"/>
      <c r="P13" s="15">
        <v>180.33077</v>
      </c>
      <c r="Q13" s="15"/>
      <c r="R13" s="15">
        <v>4704.9486500000012</v>
      </c>
      <c r="S13" s="16"/>
    </row>
    <row r="14" spans="1:19" ht="15" customHeight="1" thickBot="1" x14ac:dyDescent="0.3">
      <c r="A14" s="134"/>
      <c r="B14" s="152"/>
      <c r="C14" s="152"/>
      <c r="D14" s="152"/>
      <c r="E14" s="152"/>
      <c r="F14" s="16" t="s">
        <v>18</v>
      </c>
      <c r="G14" s="14" t="s">
        <v>19</v>
      </c>
      <c r="H14" s="126">
        <v>303</v>
      </c>
      <c r="I14" s="126"/>
      <c r="J14" s="126">
        <v>940.99999999999989</v>
      </c>
      <c r="K14" s="15"/>
      <c r="L14" s="15">
        <v>85</v>
      </c>
      <c r="M14" s="15"/>
      <c r="N14" s="15">
        <v>135</v>
      </c>
      <c r="O14" s="15"/>
      <c r="P14" s="15">
        <v>182.51133999999999</v>
      </c>
      <c r="Q14" s="15"/>
      <c r="R14" s="15">
        <v>2057.4423200000001</v>
      </c>
      <c r="S14" s="16"/>
    </row>
    <row r="15" spans="1:19" ht="27" customHeight="1" thickBot="1" x14ac:dyDescent="0.3">
      <c r="A15" s="134"/>
      <c r="B15" s="152"/>
      <c r="C15" s="152"/>
      <c r="D15" s="152"/>
      <c r="E15" s="151" t="s">
        <v>21</v>
      </c>
      <c r="F15" s="16" t="s">
        <v>13</v>
      </c>
      <c r="G15" s="14" t="s">
        <v>13</v>
      </c>
      <c r="H15" s="126">
        <v>63</v>
      </c>
      <c r="I15" s="126">
        <v>209.00000000000003</v>
      </c>
      <c r="J15" s="126"/>
      <c r="K15" s="15"/>
      <c r="L15" s="15">
        <v>45</v>
      </c>
      <c r="M15" s="15">
        <v>27</v>
      </c>
      <c r="N15" s="15"/>
      <c r="O15" s="15"/>
      <c r="P15" s="15">
        <v>98.266350000000003</v>
      </c>
      <c r="Q15" s="15">
        <v>365.89373000000001</v>
      </c>
      <c r="R15" s="15"/>
      <c r="S15" s="16"/>
    </row>
    <row r="16" spans="1:19" ht="30" customHeight="1" thickBot="1" x14ac:dyDescent="0.3">
      <c r="A16" s="134"/>
      <c r="B16" s="152"/>
      <c r="C16" s="152"/>
      <c r="D16" s="152"/>
      <c r="E16" s="161"/>
      <c r="F16" s="16" t="s">
        <v>18</v>
      </c>
      <c r="G16" s="14" t="s">
        <v>18</v>
      </c>
      <c r="H16" s="126">
        <v>84.999999999999986</v>
      </c>
      <c r="I16" s="126"/>
      <c r="J16" s="126"/>
      <c r="K16" s="15"/>
      <c r="L16" s="15">
        <v>15</v>
      </c>
      <c r="M16" s="15"/>
      <c r="N16" s="15"/>
      <c r="O16" s="15"/>
      <c r="P16" s="15">
        <v>185.07866999999999</v>
      </c>
      <c r="Q16" s="15"/>
      <c r="R16" s="15"/>
      <c r="S16" s="16"/>
    </row>
    <row r="17" spans="1:19" ht="110.25" customHeight="1" thickBot="1" x14ac:dyDescent="0.3">
      <c r="A17" s="134"/>
      <c r="B17" s="152"/>
      <c r="C17" s="152"/>
      <c r="D17" s="16" t="s">
        <v>22</v>
      </c>
      <c r="E17" s="16" t="s">
        <v>17</v>
      </c>
      <c r="F17" s="16" t="s">
        <v>13</v>
      </c>
      <c r="G17" s="14" t="s">
        <v>13</v>
      </c>
      <c r="H17" s="126">
        <v>145</v>
      </c>
      <c r="I17" s="126"/>
      <c r="J17" s="126"/>
      <c r="K17" s="15"/>
      <c r="L17" s="15">
        <v>7</v>
      </c>
      <c r="M17" s="15"/>
      <c r="N17" s="15"/>
      <c r="O17" s="15"/>
      <c r="P17" s="15">
        <v>112.33955</v>
      </c>
      <c r="Q17" s="15"/>
      <c r="R17" s="15"/>
      <c r="S17" s="16"/>
    </row>
    <row r="18" spans="1:19" ht="15" customHeight="1" thickBot="1" x14ac:dyDescent="0.3">
      <c r="A18" s="134"/>
      <c r="B18" s="151" t="s">
        <v>23</v>
      </c>
      <c r="C18" s="151" t="s">
        <v>15</v>
      </c>
      <c r="D18" s="151" t="s">
        <v>16</v>
      </c>
      <c r="E18" s="151" t="s">
        <v>17</v>
      </c>
      <c r="F18" s="16" t="s">
        <v>13</v>
      </c>
      <c r="G18" s="14" t="s">
        <v>13</v>
      </c>
      <c r="H18" s="126">
        <v>5441.0000000000018</v>
      </c>
      <c r="I18" s="126">
        <v>3514.0000000000005</v>
      </c>
      <c r="J18" s="126">
        <v>13084.500000000002</v>
      </c>
      <c r="K18" s="15"/>
      <c r="L18" s="15">
        <v>766.4</v>
      </c>
      <c r="M18" s="15">
        <v>902</v>
      </c>
      <c r="N18" s="15">
        <v>1696.46</v>
      </c>
      <c r="O18" s="15"/>
      <c r="P18" s="15">
        <v>6049.8330699999979</v>
      </c>
      <c r="Q18" s="15">
        <v>6272.4623900000006</v>
      </c>
      <c r="R18" s="15">
        <v>24123.408199999998</v>
      </c>
      <c r="S18" s="15"/>
    </row>
    <row r="19" spans="1:19" ht="15" customHeight="1" thickBot="1" x14ac:dyDescent="0.3">
      <c r="A19" s="134"/>
      <c r="B19" s="151"/>
      <c r="C19" s="151"/>
      <c r="D19" s="151"/>
      <c r="E19" s="151"/>
      <c r="F19" s="16" t="s">
        <v>18</v>
      </c>
      <c r="G19" s="14" t="s">
        <v>24</v>
      </c>
      <c r="H19" s="126">
        <v>6186.9999999999991</v>
      </c>
      <c r="I19" s="126">
        <v>3659.9999999999995</v>
      </c>
      <c r="J19" s="126">
        <v>5287.0000000000009</v>
      </c>
      <c r="K19" s="15"/>
      <c r="L19" s="15">
        <v>1407</v>
      </c>
      <c r="M19" s="15">
        <v>328</v>
      </c>
      <c r="N19" s="15">
        <v>485</v>
      </c>
      <c r="O19" s="15"/>
      <c r="P19" s="15">
        <v>8224.2633400000013</v>
      </c>
      <c r="Q19" s="15">
        <v>6287.1363499999998</v>
      </c>
      <c r="R19" s="15">
        <v>12216.110289999999</v>
      </c>
      <c r="S19" s="15"/>
    </row>
    <row r="20" spans="1:19" ht="34.5" customHeight="1" thickBot="1" x14ac:dyDescent="0.3">
      <c r="A20" s="134"/>
      <c r="B20" s="151"/>
      <c r="C20" s="151"/>
      <c r="D20" s="151"/>
      <c r="E20" s="151" t="s">
        <v>21</v>
      </c>
      <c r="F20" s="16" t="s">
        <v>13</v>
      </c>
      <c r="G20" s="14" t="s">
        <v>13</v>
      </c>
      <c r="H20" s="126">
        <v>343</v>
      </c>
      <c r="I20" s="126">
        <v>746</v>
      </c>
      <c r="J20" s="126"/>
      <c r="K20" s="15"/>
      <c r="L20" s="15">
        <v>58</v>
      </c>
      <c r="M20" s="15">
        <v>71</v>
      </c>
      <c r="N20" s="15"/>
      <c r="O20" s="15"/>
      <c r="P20" s="15">
        <v>669.32443000000001</v>
      </c>
      <c r="Q20" s="15">
        <v>520.73959000000002</v>
      </c>
      <c r="R20" s="15"/>
      <c r="S20" s="15"/>
    </row>
    <row r="21" spans="1:19" ht="15" customHeight="1" thickBot="1" x14ac:dyDescent="0.3">
      <c r="A21" s="134"/>
      <c r="B21" s="151"/>
      <c r="C21" s="151"/>
      <c r="D21" s="151"/>
      <c r="E21" s="161"/>
      <c r="F21" s="16" t="s">
        <v>18</v>
      </c>
      <c r="G21" s="14" t="s">
        <v>25</v>
      </c>
      <c r="H21" s="126"/>
      <c r="I21" s="126">
        <v>309</v>
      </c>
      <c r="J21" s="126"/>
      <c r="K21" s="15"/>
      <c r="L21" s="15"/>
      <c r="M21" s="15">
        <v>15</v>
      </c>
      <c r="N21" s="15"/>
      <c r="O21" s="15"/>
      <c r="P21" s="15"/>
      <c r="Q21" s="15">
        <v>140.85022000000001</v>
      </c>
      <c r="R21" s="15"/>
      <c r="S21" s="15"/>
    </row>
    <row r="22" spans="1:19" x14ac:dyDescent="0.25">
      <c r="A22" s="10"/>
      <c r="B22" s="31"/>
      <c r="C22" s="31"/>
      <c r="D22" s="31"/>
      <c r="E22" s="31"/>
      <c r="F22" s="32"/>
      <c r="G22" s="33"/>
    </row>
    <row r="23" spans="1:19" x14ac:dyDescent="0.25">
      <c r="A23" s="10"/>
      <c r="B23" s="10"/>
      <c r="C23" s="10"/>
      <c r="D23" s="10"/>
      <c r="E23" s="10"/>
      <c r="F23" s="33"/>
      <c r="G23" s="33"/>
    </row>
    <row r="24" spans="1:19" ht="15.75" thickBot="1" x14ac:dyDescent="0.3">
      <c r="A24" s="201"/>
      <c r="B24" s="201"/>
      <c r="C24" s="201"/>
      <c r="D24" s="201"/>
      <c r="E24" s="201"/>
      <c r="F24" s="20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34"/>
      <c r="S24" s="34"/>
    </row>
    <row r="25" spans="1:19" ht="15.75" customHeight="1" thickBot="1" x14ac:dyDescent="0.3">
      <c r="A25" s="202"/>
      <c r="B25" s="203"/>
      <c r="C25" s="203"/>
      <c r="D25" s="203"/>
      <c r="E25" s="203"/>
      <c r="F25" s="204"/>
      <c r="G25" s="178" t="s">
        <v>26</v>
      </c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</row>
    <row r="26" spans="1:19" ht="54" customHeight="1" thickBot="1" x14ac:dyDescent="0.3">
      <c r="A26" s="162" t="s">
        <v>3</v>
      </c>
      <c r="B26" s="151" t="s">
        <v>4</v>
      </c>
      <c r="C26" s="151" t="s">
        <v>5</v>
      </c>
      <c r="D26" s="151" t="s">
        <v>6</v>
      </c>
      <c r="E26" s="151" t="s">
        <v>7</v>
      </c>
      <c r="F26" s="151" t="s">
        <v>8</v>
      </c>
      <c r="G26" s="151" t="s">
        <v>9</v>
      </c>
      <c r="H26" s="151" t="str">
        <f>H10</f>
        <v>Протяженность (для линий электропередачи), м</v>
      </c>
      <c r="I26" s="151"/>
      <c r="J26" s="161"/>
      <c r="K26" s="161"/>
      <c r="L26" s="151" t="str">
        <f t="shared" ref="L26" si="0">L10</f>
        <v>Пропускная способность, кВт / Максимальная мощность, кВт</v>
      </c>
      <c r="M26" s="151"/>
      <c r="N26" s="161"/>
      <c r="O26" s="161"/>
      <c r="P26" s="151" t="str">
        <f t="shared" ref="P26" si="1">P10</f>
        <v>Расходы на строительство объекта, тыс.руб</v>
      </c>
      <c r="Q26" s="151"/>
      <c r="R26" s="161"/>
      <c r="S26" s="161"/>
    </row>
    <row r="27" spans="1:19" ht="75.75" thickBot="1" x14ac:dyDescent="0.3">
      <c r="A27" s="162"/>
      <c r="B27" s="151"/>
      <c r="C27" s="151"/>
      <c r="D27" s="151"/>
      <c r="E27" s="151"/>
      <c r="F27" s="151"/>
      <c r="G27" s="151"/>
      <c r="H27" s="16">
        <v>2015</v>
      </c>
      <c r="I27" s="16">
        <v>2016</v>
      </c>
      <c r="J27" s="16">
        <v>2017</v>
      </c>
      <c r="K27" s="16" t="s">
        <v>12</v>
      </c>
      <c r="L27" s="16">
        <v>2015</v>
      </c>
      <c r="M27" s="16">
        <v>2016</v>
      </c>
      <c r="N27" s="16">
        <v>2017</v>
      </c>
      <c r="O27" s="16" t="s">
        <v>12</v>
      </c>
      <c r="P27" s="16">
        <v>2015</v>
      </c>
      <c r="Q27" s="16">
        <v>2016</v>
      </c>
      <c r="R27" s="16">
        <v>2017</v>
      </c>
      <c r="S27" s="16" t="s">
        <v>12</v>
      </c>
    </row>
    <row r="28" spans="1:19" ht="15.75" thickBot="1" x14ac:dyDescent="0.3">
      <c r="A28" s="28">
        <v>1</v>
      </c>
      <c r="B28" s="29">
        <v>2</v>
      </c>
      <c r="C28" s="198">
        <v>3</v>
      </c>
      <c r="D28" s="199"/>
      <c r="E28" s="199"/>
      <c r="F28" s="200"/>
      <c r="G28" s="18">
        <v>4</v>
      </c>
      <c r="H28" s="146">
        <v>5</v>
      </c>
      <c r="I28" s="146"/>
      <c r="J28" s="169"/>
      <c r="K28" s="169"/>
      <c r="L28" s="151">
        <v>6</v>
      </c>
      <c r="M28" s="151"/>
      <c r="N28" s="161"/>
      <c r="O28" s="161"/>
      <c r="P28" s="151"/>
      <c r="Q28" s="151"/>
      <c r="R28" s="161"/>
      <c r="S28" s="161"/>
    </row>
    <row r="29" spans="1:19" ht="15.75" thickBot="1" x14ac:dyDescent="0.3">
      <c r="A29" s="133"/>
      <c r="B29" s="197" t="s">
        <v>14</v>
      </c>
      <c r="C29" s="160" t="s">
        <v>15</v>
      </c>
      <c r="D29" s="160" t="s">
        <v>22</v>
      </c>
      <c r="E29" s="160" t="s">
        <v>17</v>
      </c>
      <c r="F29" s="23" t="s">
        <v>13</v>
      </c>
      <c r="G29" s="17" t="s">
        <v>27</v>
      </c>
      <c r="H29" s="126"/>
      <c r="I29" s="126"/>
      <c r="J29" s="126">
        <v>131</v>
      </c>
      <c r="K29" s="126"/>
      <c r="L29" s="15"/>
      <c r="M29" s="15"/>
      <c r="N29" s="15">
        <v>257</v>
      </c>
      <c r="O29" s="15"/>
      <c r="P29" s="15"/>
      <c r="Q29" s="15"/>
      <c r="R29" s="15">
        <v>338.3503</v>
      </c>
      <c r="S29" s="126"/>
    </row>
    <row r="30" spans="1:19" ht="42.75" customHeight="1" thickBot="1" x14ac:dyDescent="0.3">
      <c r="A30" s="134"/>
      <c r="B30" s="197"/>
      <c r="C30" s="160"/>
      <c r="D30" s="160"/>
      <c r="E30" s="160"/>
      <c r="F30" s="49" t="s">
        <v>18</v>
      </c>
      <c r="G30" s="17" t="s">
        <v>25</v>
      </c>
      <c r="H30" s="126">
        <v>3227</v>
      </c>
      <c r="I30" s="126"/>
      <c r="J30" s="126"/>
      <c r="K30" s="126"/>
      <c r="L30" s="15">
        <v>900</v>
      </c>
      <c r="M30" s="15"/>
      <c r="N30" s="15"/>
      <c r="O30" s="15"/>
      <c r="P30" s="15">
        <v>4316.2723800000003</v>
      </c>
      <c r="Q30" s="15"/>
      <c r="R30" s="15"/>
      <c r="S30" s="126"/>
    </row>
    <row r="31" spans="1:19" ht="15.75" thickBot="1" x14ac:dyDescent="0.3">
      <c r="A31" s="134"/>
      <c r="B31" s="193" t="s">
        <v>23</v>
      </c>
      <c r="C31" s="195" t="s">
        <v>15</v>
      </c>
      <c r="D31" s="160" t="s">
        <v>16</v>
      </c>
      <c r="E31" s="160" t="s">
        <v>17</v>
      </c>
      <c r="F31" s="55" t="s">
        <v>13</v>
      </c>
      <c r="G31" s="17" t="s">
        <v>27</v>
      </c>
      <c r="H31" s="126">
        <v>178</v>
      </c>
      <c r="I31" s="126"/>
      <c r="J31" s="126">
        <v>19</v>
      </c>
      <c r="K31" s="126"/>
      <c r="L31" s="15">
        <v>700</v>
      </c>
      <c r="M31" s="15"/>
      <c r="N31" s="15">
        <v>15</v>
      </c>
      <c r="O31" s="15"/>
      <c r="P31" s="15">
        <v>352.33884</v>
      </c>
      <c r="Q31" s="15"/>
      <c r="R31" s="15">
        <v>84.215710000000001</v>
      </c>
      <c r="S31" s="126"/>
    </row>
    <row r="32" spans="1:19" ht="26.25" customHeight="1" thickBot="1" x14ac:dyDescent="0.3">
      <c r="A32" s="134"/>
      <c r="B32" s="194"/>
      <c r="C32" s="196"/>
      <c r="D32" s="160"/>
      <c r="E32" s="160"/>
      <c r="F32" s="23" t="s">
        <v>18</v>
      </c>
      <c r="G32" s="17" t="s">
        <v>18</v>
      </c>
      <c r="H32" s="126"/>
      <c r="I32" s="126">
        <v>119</v>
      </c>
      <c r="J32" s="126">
        <v>11</v>
      </c>
      <c r="K32" s="126"/>
      <c r="L32" s="15"/>
      <c r="M32" s="15">
        <v>675</v>
      </c>
      <c r="N32" s="15">
        <v>116</v>
      </c>
      <c r="O32" s="15"/>
      <c r="P32" s="15"/>
      <c r="Q32" s="15">
        <v>389.38826</v>
      </c>
      <c r="R32" s="15">
        <v>188.29679999999999</v>
      </c>
      <c r="S32" s="126"/>
    </row>
    <row r="33" spans="1:19" ht="15.75" thickBot="1" x14ac:dyDescent="0.3">
      <c r="A33" s="134"/>
      <c r="B33" s="194"/>
      <c r="C33" s="196"/>
      <c r="D33" s="160"/>
      <c r="E33" s="160" t="s">
        <v>21</v>
      </c>
      <c r="F33" s="190" t="s">
        <v>18</v>
      </c>
      <c r="G33" s="17" t="s">
        <v>49</v>
      </c>
      <c r="H33" s="126"/>
      <c r="I33" s="126"/>
      <c r="J33" s="126"/>
      <c r="K33" s="126"/>
      <c r="L33" s="15"/>
      <c r="M33" s="15"/>
      <c r="N33" s="15"/>
      <c r="O33" s="15"/>
      <c r="P33" s="15"/>
      <c r="Q33" s="15"/>
      <c r="R33" s="15"/>
      <c r="S33" s="126"/>
    </row>
    <row r="34" spans="1:19" ht="15.75" thickBot="1" x14ac:dyDescent="0.3">
      <c r="A34" s="134"/>
      <c r="B34" s="194"/>
      <c r="C34" s="196"/>
      <c r="D34" s="160"/>
      <c r="E34" s="160"/>
      <c r="F34" s="191"/>
      <c r="G34" s="17" t="s">
        <v>25</v>
      </c>
      <c r="H34" s="126">
        <v>1041</v>
      </c>
      <c r="I34" s="126"/>
      <c r="J34" s="126"/>
      <c r="K34" s="126"/>
      <c r="L34" s="15">
        <v>15</v>
      </c>
      <c r="M34" s="15"/>
      <c r="N34" s="15"/>
      <c r="O34" s="15"/>
      <c r="P34" s="15">
        <v>1570.6263100000001</v>
      </c>
      <c r="Q34" s="15"/>
      <c r="R34" s="15"/>
      <c r="S34" s="126"/>
    </row>
    <row r="35" spans="1:19" ht="15.75" thickBot="1" x14ac:dyDescent="0.3">
      <c r="A35" s="134"/>
      <c r="B35" s="194"/>
      <c r="C35" s="196"/>
      <c r="D35" s="192" t="s">
        <v>22</v>
      </c>
      <c r="E35" s="192" t="s">
        <v>17</v>
      </c>
      <c r="F35" s="65"/>
      <c r="G35" s="17" t="s">
        <v>27</v>
      </c>
      <c r="H35" s="126">
        <v>6539</v>
      </c>
      <c r="I35" s="126">
        <v>61</v>
      </c>
      <c r="J35" s="126">
        <v>1961.9999999999998</v>
      </c>
      <c r="K35" s="126"/>
      <c r="L35" s="15">
        <v>746</v>
      </c>
      <c r="M35" s="15">
        <v>60</v>
      </c>
      <c r="N35" s="15">
        <v>498</v>
      </c>
      <c r="O35" s="15"/>
      <c r="P35" s="15">
        <v>7838.47271</v>
      </c>
      <c r="Q35" s="15">
        <v>424.38553999999999</v>
      </c>
      <c r="R35" s="15">
        <v>4997.4689699999999</v>
      </c>
      <c r="S35" s="126"/>
    </row>
    <row r="36" spans="1:19" ht="44.25" customHeight="1" thickBot="1" x14ac:dyDescent="0.3">
      <c r="A36" s="134"/>
      <c r="B36" s="194"/>
      <c r="C36" s="196"/>
      <c r="D36" s="192"/>
      <c r="E36" s="192"/>
      <c r="F36" s="41" t="s">
        <v>25</v>
      </c>
      <c r="G36" s="17" t="s">
        <v>25</v>
      </c>
      <c r="H36" s="126">
        <v>13478</v>
      </c>
      <c r="I36" s="126">
        <v>300</v>
      </c>
      <c r="J36" s="126">
        <v>3086.0000000000005</v>
      </c>
      <c r="K36" s="126"/>
      <c r="L36" s="15">
        <v>258</v>
      </c>
      <c r="M36" s="15">
        <v>180</v>
      </c>
      <c r="N36" s="15">
        <v>633</v>
      </c>
      <c r="O36" s="15"/>
      <c r="P36" s="15">
        <v>11173.855219999999</v>
      </c>
      <c r="Q36" s="15">
        <v>612.85481000000004</v>
      </c>
      <c r="R36" s="15">
        <v>4462.8636299999998</v>
      </c>
      <c r="S36" s="126"/>
    </row>
    <row r="37" spans="1:19" ht="30.75" thickBot="1" x14ac:dyDescent="0.3">
      <c r="A37" s="135"/>
      <c r="B37" s="194"/>
      <c r="C37" s="196"/>
      <c r="D37" s="192"/>
      <c r="E37" s="3" t="s">
        <v>21</v>
      </c>
      <c r="F37" s="5" t="s">
        <v>13</v>
      </c>
      <c r="G37" s="17" t="s">
        <v>50</v>
      </c>
      <c r="H37" s="126"/>
      <c r="I37" s="126">
        <v>95</v>
      </c>
      <c r="J37" s="126"/>
      <c r="K37" s="126"/>
      <c r="L37" s="15"/>
      <c r="M37" s="15">
        <v>15</v>
      </c>
      <c r="N37" s="15"/>
      <c r="O37" s="15"/>
      <c r="P37" s="15"/>
      <c r="Q37" s="15">
        <v>237.66240999999999</v>
      </c>
      <c r="R37" s="15"/>
      <c r="S37" s="126"/>
    </row>
    <row r="38" spans="1:19" x14ac:dyDescent="0.25">
      <c r="A38" s="31"/>
      <c r="B38" s="31"/>
      <c r="C38" s="31"/>
      <c r="D38" s="31"/>
      <c r="E38" s="31"/>
      <c r="F38" s="33"/>
      <c r="G38" s="33"/>
    </row>
    <row r="39" spans="1:19" x14ac:dyDescent="0.25">
      <c r="A39" s="10"/>
      <c r="B39" s="10"/>
      <c r="C39" s="10"/>
      <c r="D39" s="10"/>
      <c r="E39" s="10"/>
      <c r="F39" s="33"/>
      <c r="G39" s="33"/>
    </row>
    <row r="40" spans="1:19" x14ac:dyDescent="0.25">
      <c r="A40" s="10"/>
      <c r="B40" s="10"/>
      <c r="C40" s="10"/>
      <c r="D40" s="10"/>
      <c r="E40" s="10"/>
      <c r="F40" s="33"/>
      <c r="G40" s="33"/>
    </row>
    <row r="41" spans="1:19" ht="24" customHeight="1" thickBot="1" x14ac:dyDescent="0.3">
      <c r="B41" s="142" t="s">
        <v>28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5.75" customHeight="1" thickBot="1" x14ac:dyDescent="0.3">
      <c r="A42" s="176"/>
      <c r="B42" s="177"/>
      <c r="C42" s="177"/>
      <c r="D42" s="177"/>
      <c r="E42" s="177"/>
      <c r="F42" s="189"/>
      <c r="G42" s="178" t="s">
        <v>29</v>
      </c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</row>
    <row r="43" spans="1:19" ht="66" customHeight="1" thickBot="1" x14ac:dyDescent="0.3">
      <c r="A43" s="150" t="s">
        <v>3</v>
      </c>
      <c r="B43" s="151" t="s">
        <v>4</v>
      </c>
      <c r="C43" s="151" t="s">
        <v>30</v>
      </c>
      <c r="D43" s="151" t="s">
        <v>31</v>
      </c>
      <c r="E43" s="151" t="s">
        <v>32</v>
      </c>
      <c r="F43" s="151" t="s">
        <v>8</v>
      </c>
      <c r="G43" s="151" t="s">
        <v>9</v>
      </c>
      <c r="H43" s="151" t="str">
        <f>H26</f>
        <v>Протяженность (для линий электропередачи), м</v>
      </c>
      <c r="I43" s="151"/>
      <c r="J43" s="161"/>
      <c r="K43" s="161"/>
      <c r="L43" s="151" t="str">
        <f>L26</f>
        <v>Пропускная способность, кВт / Максимальная мощность, кВт</v>
      </c>
      <c r="M43" s="151"/>
      <c r="N43" s="161"/>
      <c r="O43" s="161"/>
      <c r="P43" s="151" t="str">
        <f>P26</f>
        <v>Расходы на строительство объекта, тыс.руб</v>
      </c>
      <c r="Q43" s="151"/>
      <c r="R43" s="161"/>
      <c r="S43" s="161"/>
    </row>
    <row r="44" spans="1:19" ht="67.5" customHeight="1" thickBot="1" x14ac:dyDescent="0.3">
      <c r="A44" s="180"/>
      <c r="B44" s="151"/>
      <c r="C44" s="151"/>
      <c r="D44" s="151"/>
      <c r="E44" s="151"/>
      <c r="F44" s="151"/>
      <c r="G44" s="151"/>
      <c r="H44" s="16">
        <v>2015</v>
      </c>
      <c r="I44" s="16">
        <v>2016</v>
      </c>
      <c r="J44" s="16">
        <v>2017</v>
      </c>
      <c r="K44" s="16" t="s">
        <v>12</v>
      </c>
      <c r="L44" s="16">
        <v>2015</v>
      </c>
      <c r="M44" s="16">
        <v>2016</v>
      </c>
      <c r="N44" s="16">
        <v>2017</v>
      </c>
      <c r="O44" s="16" t="s">
        <v>12</v>
      </c>
      <c r="P44" s="16">
        <v>2015</v>
      </c>
      <c r="Q44" s="16">
        <v>2016</v>
      </c>
      <c r="R44" s="16">
        <v>2017</v>
      </c>
      <c r="S44" s="16" t="s">
        <v>12</v>
      </c>
    </row>
    <row r="45" spans="1:19" ht="17.25" customHeight="1" thickBot="1" x14ac:dyDescent="0.3">
      <c r="A45" s="28">
        <v>1</v>
      </c>
      <c r="B45" s="46">
        <v>2</v>
      </c>
      <c r="C45" s="174">
        <v>3</v>
      </c>
      <c r="D45" s="175"/>
      <c r="E45" s="175"/>
      <c r="F45" s="185"/>
      <c r="G45" s="47">
        <v>4</v>
      </c>
      <c r="H45" s="145">
        <v>5</v>
      </c>
      <c r="I45" s="146"/>
      <c r="J45" s="147"/>
      <c r="K45" s="147"/>
      <c r="L45" s="186">
        <v>6</v>
      </c>
      <c r="M45" s="186"/>
      <c r="N45" s="187"/>
      <c r="O45" s="188"/>
      <c r="P45" s="186">
        <v>7</v>
      </c>
      <c r="Q45" s="186"/>
      <c r="R45" s="187"/>
      <c r="S45" s="188"/>
    </row>
    <row r="46" spans="1:19" ht="75.75" thickBot="1" x14ac:dyDescent="0.3">
      <c r="A46" s="133"/>
      <c r="B46" s="181" t="s">
        <v>14</v>
      </c>
      <c r="C46" s="184" t="s">
        <v>33</v>
      </c>
      <c r="D46" s="60" t="s">
        <v>34</v>
      </c>
      <c r="E46" s="60" t="s">
        <v>35</v>
      </c>
      <c r="F46" s="43" t="s">
        <v>13</v>
      </c>
      <c r="G46" s="9" t="s">
        <v>13</v>
      </c>
      <c r="H46" s="126"/>
      <c r="I46" s="126">
        <v>51</v>
      </c>
      <c r="J46" s="126"/>
      <c r="K46" s="15"/>
      <c r="L46" s="15"/>
      <c r="M46" s="15">
        <v>15</v>
      </c>
      <c r="N46" s="15"/>
      <c r="O46" s="15"/>
      <c r="P46" s="15"/>
      <c r="Q46" s="15">
        <v>104.29447</v>
      </c>
      <c r="R46" s="15"/>
      <c r="S46" s="15"/>
    </row>
    <row r="47" spans="1:19" ht="53.25" customHeight="1" thickBot="1" x14ac:dyDescent="0.3">
      <c r="A47" s="134"/>
      <c r="B47" s="182"/>
      <c r="C47" s="160"/>
      <c r="D47" s="58" t="s">
        <v>37</v>
      </c>
      <c r="E47" s="61" t="s">
        <v>36</v>
      </c>
      <c r="F47" s="44" t="s">
        <v>20</v>
      </c>
      <c r="G47" s="45" t="s">
        <v>20</v>
      </c>
      <c r="H47" s="126"/>
      <c r="I47" s="126"/>
      <c r="J47" s="126">
        <v>470</v>
      </c>
      <c r="K47" s="35"/>
      <c r="L47" s="15"/>
      <c r="M47" s="15"/>
      <c r="N47" s="15">
        <v>220</v>
      </c>
      <c r="O47" s="15"/>
      <c r="P47" s="15"/>
      <c r="Q47" s="15"/>
      <c r="R47" s="15">
        <v>1165.46657</v>
      </c>
      <c r="S47" s="15"/>
    </row>
    <row r="48" spans="1:19" s="10" customFormat="1" ht="45.75" customHeight="1" thickBot="1" x14ac:dyDescent="0.3">
      <c r="A48" s="135"/>
      <c r="B48" s="183"/>
      <c r="C48" s="131" t="s">
        <v>113</v>
      </c>
      <c r="D48" s="131" t="s">
        <v>34</v>
      </c>
      <c r="E48" s="6" t="s">
        <v>36</v>
      </c>
      <c r="F48" s="44" t="s">
        <v>18</v>
      </c>
      <c r="G48" s="16" t="s">
        <v>18</v>
      </c>
      <c r="H48" s="126">
        <v>56</v>
      </c>
      <c r="I48" s="126"/>
      <c r="J48" s="126"/>
      <c r="K48" s="15"/>
      <c r="L48" s="15">
        <v>15</v>
      </c>
      <c r="M48" s="15"/>
      <c r="N48" s="15"/>
      <c r="O48" s="15"/>
      <c r="P48" s="15">
        <v>911.40383999999995</v>
      </c>
      <c r="Q48" s="15"/>
      <c r="R48" s="15"/>
      <c r="S48" s="15"/>
    </row>
    <row r="49" spans="1:19" s="10" customFormat="1" ht="15" customHeight="1" x14ac:dyDescent="0.25">
      <c r="B49" s="31"/>
      <c r="C49" s="31"/>
      <c r="D49" s="8"/>
      <c r="E49" s="9"/>
      <c r="F49" s="32"/>
      <c r="G49" s="32"/>
    </row>
    <row r="50" spans="1:19" s="10" customFormat="1" ht="15" customHeight="1" thickBot="1" x14ac:dyDescent="0.3">
      <c r="D50" s="11"/>
      <c r="E50" s="7"/>
      <c r="F50" s="33"/>
      <c r="G50" s="33"/>
    </row>
    <row r="51" spans="1:19" s="10" customFormat="1" ht="15" customHeight="1" thickBot="1" x14ac:dyDescent="0.3">
      <c r="A51" s="176"/>
      <c r="B51" s="177"/>
      <c r="C51" s="177"/>
      <c r="D51" s="177"/>
      <c r="E51" s="177"/>
      <c r="F51" s="177"/>
      <c r="G51" s="178" t="s">
        <v>38</v>
      </c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</row>
    <row r="52" spans="1:19" s="10" customFormat="1" ht="30" customHeight="1" thickBot="1" x14ac:dyDescent="0.3">
      <c r="A52" s="150" t="s">
        <v>3</v>
      </c>
      <c r="B52" s="151" t="s">
        <v>4</v>
      </c>
      <c r="C52" s="151" t="s">
        <v>30</v>
      </c>
      <c r="D52" s="151" t="s">
        <v>31</v>
      </c>
      <c r="E52" s="151" t="s">
        <v>32</v>
      </c>
      <c r="F52" s="151" t="s">
        <v>8</v>
      </c>
      <c r="G52" s="151" t="s">
        <v>9</v>
      </c>
      <c r="H52" s="151" t="str">
        <f>H43</f>
        <v>Протяженность (для линий электропередачи), м</v>
      </c>
      <c r="I52" s="151"/>
      <c r="J52" s="161"/>
      <c r="K52" s="161"/>
      <c r="L52" s="151" t="str">
        <f>L43</f>
        <v>Пропускная способность, кВт / Максимальная мощность, кВт</v>
      </c>
      <c r="M52" s="151"/>
      <c r="N52" s="161"/>
      <c r="O52" s="161"/>
      <c r="P52" s="151" t="str">
        <f>P43</f>
        <v>Расходы на строительство объекта, тыс.руб</v>
      </c>
      <c r="Q52" s="151"/>
      <c r="R52" s="161"/>
      <c r="S52" s="161"/>
    </row>
    <row r="53" spans="1:19" s="10" customFormat="1" ht="73.5" customHeight="1" thickBot="1" x14ac:dyDescent="0.3">
      <c r="A53" s="180"/>
      <c r="B53" s="151"/>
      <c r="C53" s="151"/>
      <c r="D53" s="151"/>
      <c r="E53" s="151"/>
      <c r="F53" s="151"/>
      <c r="G53" s="151"/>
      <c r="H53" s="16">
        <v>2015</v>
      </c>
      <c r="I53" s="16">
        <v>2016</v>
      </c>
      <c r="J53" s="16">
        <v>2017</v>
      </c>
      <c r="K53" s="16" t="s">
        <v>12</v>
      </c>
      <c r="L53" s="16">
        <v>2015</v>
      </c>
      <c r="M53" s="16">
        <v>2016</v>
      </c>
      <c r="N53" s="16">
        <v>2017</v>
      </c>
      <c r="O53" s="16" t="s">
        <v>12</v>
      </c>
      <c r="P53" s="16">
        <v>2015</v>
      </c>
      <c r="Q53" s="16">
        <v>2016</v>
      </c>
      <c r="R53" s="16">
        <v>2017</v>
      </c>
      <c r="S53" s="16" t="s">
        <v>12</v>
      </c>
    </row>
    <row r="54" spans="1:19" s="10" customFormat="1" ht="15" customHeight="1" thickBot="1" x14ac:dyDescent="0.3">
      <c r="A54" s="28">
        <v>1</v>
      </c>
      <c r="B54" s="46">
        <v>2</v>
      </c>
      <c r="C54" s="174">
        <v>3</v>
      </c>
      <c r="D54" s="175"/>
      <c r="E54" s="175"/>
      <c r="F54" s="175"/>
      <c r="G54" s="48">
        <v>4</v>
      </c>
      <c r="H54" s="145">
        <v>5</v>
      </c>
      <c r="I54" s="146"/>
      <c r="J54" s="147"/>
      <c r="K54" s="147"/>
      <c r="L54" s="146">
        <v>6</v>
      </c>
      <c r="M54" s="146"/>
      <c r="N54" s="147"/>
      <c r="O54" s="147"/>
      <c r="P54" s="146">
        <v>7</v>
      </c>
      <c r="Q54" s="146"/>
      <c r="R54" s="147"/>
      <c r="S54" s="147"/>
    </row>
    <row r="55" spans="1:19" s="10" customFormat="1" ht="66.75" customHeight="1" thickBot="1" x14ac:dyDescent="0.3">
      <c r="A55" s="148"/>
      <c r="B55" s="239" t="s">
        <v>23</v>
      </c>
      <c r="C55" s="151" t="s">
        <v>33</v>
      </c>
      <c r="D55" s="151" t="s">
        <v>34</v>
      </c>
      <c r="E55" s="151" t="s">
        <v>36</v>
      </c>
      <c r="F55" s="44" t="s">
        <v>13</v>
      </c>
      <c r="G55" s="16" t="s">
        <v>13</v>
      </c>
      <c r="H55" s="126">
        <v>34</v>
      </c>
      <c r="I55" s="126"/>
      <c r="J55" s="126"/>
      <c r="K55" s="126"/>
      <c r="L55" s="15">
        <v>4</v>
      </c>
      <c r="M55" s="15"/>
      <c r="N55" s="15"/>
      <c r="O55" s="15"/>
      <c r="P55" s="15">
        <v>130.40770000000001</v>
      </c>
      <c r="Q55" s="15"/>
      <c r="R55" s="15"/>
      <c r="S55" s="126"/>
    </row>
    <row r="56" spans="1:19" s="10" customFormat="1" ht="60.75" customHeight="1" thickBot="1" x14ac:dyDescent="0.3">
      <c r="A56" s="149"/>
      <c r="B56" s="242"/>
      <c r="C56" s="151"/>
      <c r="D56" s="151"/>
      <c r="E56" s="151"/>
      <c r="F56" s="44" t="s">
        <v>18</v>
      </c>
      <c r="G56" s="16" t="s">
        <v>18</v>
      </c>
      <c r="H56" s="126">
        <v>97</v>
      </c>
      <c r="I56" s="126"/>
      <c r="J56" s="126"/>
      <c r="K56" s="126"/>
      <c r="L56" s="15">
        <v>45</v>
      </c>
      <c r="M56" s="15"/>
      <c r="N56" s="15"/>
      <c r="O56" s="15"/>
      <c r="P56" s="15">
        <v>514.72173999999995</v>
      </c>
      <c r="Q56" s="15"/>
      <c r="R56" s="15"/>
      <c r="S56" s="126"/>
    </row>
    <row r="57" spans="1:19" s="10" customFormat="1" ht="27.75" customHeight="1" thickBot="1" x14ac:dyDescent="0.3">
      <c r="A57" s="149"/>
      <c r="B57" s="243"/>
      <c r="C57" s="151"/>
      <c r="D57" s="16" t="s">
        <v>37</v>
      </c>
      <c r="E57" s="16" t="s">
        <v>36</v>
      </c>
      <c r="F57" s="44" t="s">
        <v>13</v>
      </c>
      <c r="G57" s="45" t="s">
        <v>13</v>
      </c>
      <c r="H57" s="126"/>
      <c r="I57" s="126"/>
      <c r="J57" s="126">
        <v>635</v>
      </c>
      <c r="K57" s="126"/>
      <c r="L57" s="15"/>
      <c r="M57" s="15"/>
      <c r="N57" s="15">
        <v>170</v>
      </c>
      <c r="O57" s="15"/>
      <c r="P57" s="15"/>
      <c r="Q57" s="15"/>
      <c r="R57" s="15">
        <v>779.26631999999995</v>
      </c>
      <c r="S57" s="126"/>
    </row>
    <row r="58" spans="1:19" s="10" customFormat="1" ht="27.75" customHeight="1" x14ac:dyDescent="0.25">
      <c r="D58" s="11"/>
      <c r="E58" s="7"/>
      <c r="F58" s="33"/>
      <c r="G58" s="33"/>
    </row>
    <row r="59" spans="1:19" s="10" customFormat="1" ht="27.75" customHeight="1" x14ac:dyDescent="0.25">
      <c r="D59" s="11"/>
      <c r="F59" s="33"/>
      <c r="G59" s="33"/>
    </row>
    <row r="60" spans="1:19" x14ac:dyDescent="0.25">
      <c r="A60" s="10"/>
      <c r="B60" s="7"/>
      <c r="C60" s="7"/>
      <c r="D60" s="7"/>
      <c r="E60" s="30"/>
      <c r="F60" s="33"/>
      <c r="G60" s="33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2" spans="1:19" ht="43.5" customHeight="1" thickBot="1" x14ac:dyDescent="0.3">
      <c r="A62" s="171"/>
      <c r="B62" s="171"/>
      <c r="C62" s="171"/>
      <c r="D62" s="171"/>
      <c r="E62" s="171"/>
      <c r="F62" s="171"/>
      <c r="G62" s="172" t="s">
        <v>39</v>
      </c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3"/>
      <c r="S62" s="173"/>
    </row>
    <row r="63" spans="1:19" ht="65.25" customHeight="1" thickBot="1" x14ac:dyDescent="0.3">
      <c r="A63" s="162" t="s">
        <v>3</v>
      </c>
      <c r="B63" s="162" t="s">
        <v>4</v>
      </c>
      <c r="C63" s="162"/>
      <c r="D63" s="162"/>
      <c r="E63" s="151" t="s">
        <v>40</v>
      </c>
      <c r="F63" s="151" t="s">
        <v>41</v>
      </c>
      <c r="G63" s="151" t="s">
        <v>9</v>
      </c>
      <c r="H63" s="151" t="str">
        <f>H52</f>
        <v>Протяженность (для линий электропередачи), м</v>
      </c>
      <c r="I63" s="151"/>
      <c r="J63" s="161"/>
      <c r="K63" s="161"/>
      <c r="L63" s="151" t="str">
        <f>L52</f>
        <v>Пропускная способность, кВт / Максимальная мощность, кВт</v>
      </c>
      <c r="M63" s="151"/>
      <c r="N63" s="161"/>
      <c r="O63" s="161"/>
      <c r="P63" s="162" t="str">
        <f>P52</f>
        <v>Расходы на строительство объекта, тыс.руб</v>
      </c>
      <c r="Q63" s="162"/>
      <c r="R63" s="163"/>
      <c r="S63" s="163"/>
    </row>
    <row r="64" spans="1:19" ht="75.75" thickBot="1" x14ac:dyDescent="0.3">
      <c r="A64" s="162"/>
      <c r="B64" s="162"/>
      <c r="C64" s="162"/>
      <c r="D64" s="162"/>
      <c r="E64" s="151"/>
      <c r="F64" s="151"/>
      <c r="G64" s="151"/>
      <c r="H64" s="42">
        <v>2015</v>
      </c>
      <c r="I64" s="42">
        <v>2016</v>
      </c>
      <c r="J64" s="42">
        <v>2017</v>
      </c>
      <c r="K64" s="42" t="s">
        <v>12</v>
      </c>
      <c r="L64" s="42">
        <v>2015</v>
      </c>
      <c r="M64" s="42">
        <v>2016</v>
      </c>
      <c r="N64" s="42">
        <v>2017</v>
      </c>
      <c r="O64" s="42" t="s">
        <v>12</v>
      </c>
      <c r="P64" s="42">
        <v>2015</v>
      </c>
      <c r="Q64" s="42">
        <v>2016</v>
      </c>
      <c r="R64" s="42">
        <v>2017</v>
      </c>
      <c r="S64" s="42" t="s">
        <v>12</v>
      </c>
    </row>
    <row r="65" spans="1:19" ht="15.75" thickBot="1" x14ac:dyDescent="0.3">
      <c r="A65" s="36">
        <v>1</v>
      </c>
      <c r="B65" s="164">
        <v>2</v>
      </c>
      <c r="C65" s="165"/>
      <c r="D65" s="165"/>
      <c r="E65" s="165">
        <v>3</v>
      </c>
      <c r="F65" s="166"/>
      <c r="G65" s="18">
        <v>4</v>
      </c>
      <c r="H65" s="167"/>
      <c r="I65" s="168"/>
      <c r="J65" s="21"/>
      <c r="K65" s="21"/>
      <c r="L65" s="146"/>
      <c r="M65" s="146"/>
      <c r="N65" s="169"/>
      <c r="O65" s="170"/>
      <c r="P65" s="145"/>
      <c r="Q65" s="146"/>
      <c r="R65" s="169"/>
      <c r="S65" s="169"/>
    </row>
    <row r="66" spans="1:19" ht="53.25" customHeight="1" thickBot="1" x14ac:dyDescent="0.3">
      <c r="A66" s="133"/>
      <c r="B66" s="136" t="s">
        <v>14</v>
      </c>
      <c r="C66" s="137"/>
      <c r="D66" s="138"/>
      <c r="E66" s="37"/>
      <c r="F66" s="22" t="s">
        <v>42</v>
      </c>
      <c r="G66" s="50" t="s">
        <v>42</v>
      </c>
      <c r="H66" s="126"/>
      <c r="I66" s="126"/>
      <c r="J66" s="126">
        <v>1</v>
      </c>
      <c r="K66" s="126"/>
      <c r="L66" s="15"/>
      <c r="M66" s="15"/>
      <c r="N66" s="15">
        <v>16.919999999999998</v>
      </c>
      <c r="O66" s="15"/>
      <c r="P66" s="15"/>
      <c r="Q66" s="15"/>
      <c r="R66" s="15">
        <v>218.4025</v>
      </c>
      <c r="S66" s="15"/>
    </row>
    <row r="67" spans="1:19" ht="38.25" customHeight="1" thickBot="1" x14ac:dyDescent="0.3">
      <c r="A67" s="134"/>
      <c r="B67" s="139"/>
      <c r="C67" s="140"/>
      <c r="D67" s="141"/>
      <c r="E67" s="4"/>
      <c r="F67" s="23" t="s">
        <v>43</v>
      </c>
      <c r="G67" s="14" t="s">
        <v>43</v>
      </c>
      <c r="H67" s="126"/>
      <c r="I67" s="126"/>
      <c r="J67" s="126"/>
      <c r="K67" s="126"/>
      <c r="L67" s="15"/>
      <c r="M67" s="15"/>
      <c r="N67" s="15"/>
      <c r="O67" s="15"/>
      <c r="P67" s="15"/>
      <c r="Q67" s="15"/>
      <c r="R67" s="15"/>
      <c r="S67" s="15"/>
    </row>
    <row r="68" spans="1:19" ht="76.5" customHeight="1" thickBot="1" x14ac:dyDescent="0.3">
      <c r="A68" s="134"/>
      <c r="B68" s="153" t="s">
        <v>23</v>
      </c>
      <c r="C68" s="154"/>
      <c r="D68" s="155"/>
      <c r="E68" s="159" t="s">
        <v>47</v>
      </c>
      <c r="F68" s="22" t="s">
        <v>42</v>
      </c>
      <c r="G68" s="14" t="s">
        <v>42</v>
      </c>
      <c r="H68" s="126">
        <v>9</v>
      </c>
      <c r="I68" s="126">
        <v>2</v>
      </c>
      <c r="J68" s="126">
        <v>10</v>
      </c>
      <c r="K68" s="126"/>
      <c r="L68" s="15">
        <v>152.27999999999997</v>
      </c>
      <c r="M68" s="15">
        <v>33.839999999999996</v>
      </c>
      <c r="N68" s="15">
        <v>169.19999999999996</v>
      </c>
      <c r="O68" s="15"/>
      <c r="P68" s="15">
        <v>3635.3269699999996</v>
      </c>
      <c r="Q68" s="15">
        <v>586.67831000000001</v>
      </c>
      <c r="R68" s="15">
        <v>3824.53917</v>
      </c>
      <c r="S68" s="15"/>
    </row>
    <row r="69" spans="1:19" ht="24.75" customHeight="1" thickBot="1" x14ac:dyDescent="0.3">
      <c r="A69" s="134"/>
      <c r="B69" s="156"/>
      <c r="C69" s="157"/>
      <c r="D69" s="158"/>
      <c r="E69" s="160"/>
      <c r="F69" s="23" t="s">
        <v>43</v>
      </c>
      <c r="G69" s="14" t="s">
        <v>43</v>
      </c>
      <c r="H69" s="126">
        <v>6</v>
      </c>
      <c r="I69" s="126">
        <v>1</v>
      </c>
      <c r="J69" s="126">
        <v>10</v>
      </c>
      <c r="K69" s="126"/>
      <c r="L69" s="15">
        <v>335.52359999999999</v>
      </c>
      <c r="M69" s="15">
        <v>67.679999999999993</v>
      </c>
      <c r="N69" s="15">
        <v>464.28479999999996</v>
      </c>
      <c r="O69" s="15"/>
      <c r="P69" s="15">
        <v>2425.6144300000001</v>
      </c>
      <c r="Q69" s="15">
        <v>293.72548</v>
      </c>
      <c r="R69" s="15">
        <v>4775.8823700000003</v>
      </c>
      <c r="S69" s="15"/>
    </row>
    <row r="70" spans="1:19" ht="15" customHeight="1" thickBot="1" x14ac:dyDescent="0.3">
      <c r="A70" s="134"/>
      <c r="B70" s="156"/>
      <c r="C70" s="157"/>
      <c r="D70" s="158"/>
      <c r="E70" s="160"/>
      <c r="F70" s="23" t="s">
        <v>44</v>
      </c>
      <c r="G70" s="14" t="s">
        <v>44</v>
      </c>
      <c r="H70" s="126">
        <v>2</v>
      </c>
      <c r="I70" s="126">
        <v>1</v>
      </c>
      <c r="J70" s="126">
        <v>1</v>
      </c>
      <c r="K70" s="126"/>
      <c r="L70" s="15">
        <v>277.48799999999994</v>
      </c>
      <c r="M70" s="15">
        <v>169.2</v>
      </c>
      <c r="N70" s="15">
        <v>108.28799999999998</v>
      </c>
      <c r="O70" s="15"/>
      <c r="P70" s="15">
        <v>786.33013000000005</v>
      </c>
      <c r="Q70" s="15">
        <v>568.79615000000001</v>
      </c>
      <c r="R70" s="15">
        <v>688.78150000000005</v>
      </c>
      <c r="S70" s="15"/>
    </row>
    <row r="71" spans="1:19" ht="15" customHeight="1" thickBot="1" x14ac:dyDescent="0.3">
      <c r="A71" s="134"/>
      <c r="B71" s="156"/>
      <c r="C71" s="157"/>
      <c r="D71" s="158"/>
      <c r="E71" s="160"/>
      <c r="F71" s="23" t="s">
        <v>45</v>
      </c>
      <c r="G71" s="14" t="s">
        <v>45</v>
      </c>
      <c r="H71" s="126">
        <v>2</v>
      </c>
      <c r="I71" s="126">
        <v>1</v>
      </c>
      <c r="J71" s="126"/>
      <c r="K71" s="126"/>
      <c r="L71" s="15">
        <v>473.76</v>
      </c>
      <c r="M71" s="15">
        <v>270.71999999999997</v>
      </c>
      <c r="N71" s="15"/>
      <c r="O71" s="15"/>
      <c r="P71" s="15">
        <v>1783.0054700000001</v>
      </c>
      <c r="Q71" s="15">
        <v>2226.7790300000001</v>
      </c>
      <c r="R71" s="15"/>
      <c r="S71" s="15"/>
    </row>
    <row r="72" spans="1:19" ht="15" customHeight="1" thickBot="1" x14ac:dyDescent="0.3">
      <c r="A72" s="135"/>
      <c r="B72" s="156"/>
      <c r="C72" s="157"/>
      <c r="D72" s="158"/>
      <c r="E72" s="160"/>
      <c r="F72" s="23" t="s">
        <v>46</v>
      </c>
      <c r="G72" s="14" t="s">
        <v>48</v>
      </c>
      <c r="H72" s="126">
        <v>2</v>
      </c>
      <c r="I72" s="126"/>
      <c r="J72" s="126"/>
      <c r="K72" s="126"/>
      <c r="L72" s="15">
        <v>820.25999999999988</v>
      </c>
      <c r="M72" s="15"/>
      <c r="N72" s="15"/>
      <c r="O72" s="15"/>
      <c r="P72" s="15">
        <v>6903.0387499999997</v>
      </c>
      <c r="Q72" s="15"/>
      <c r="R72" s="15"/>
      <c r="S72" s="15"/>
    </row>
    <row r="73" spans="1:19" ht="15" customHeight="1" x14ac:dyDescent="0.25">
      <c r="A73" s="31"/>
      <c r="B73" s="31"/>
      <c r="C73" s="31"/>
      <c r="D73" s="31"/>
      <c r="E73" s="31"/>
      <c r="F73" s="32"/>
      <c r="G73" s="32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10"/>
      <c r="S73" s="10"/>
    </row>
    <row r="74" spans="1:19" ht="22.5" customHeight="1" x14ac:dyDescent="0.25"/>
    <row r="76" spans="1:19" x14ac:dyDescent="0.25">
      <c r="H76" s="129"/>
      <c r="I76" s="129"/>
      <c r="J76" s="129"/>
      <c r="K76" s="39"/>
      <c r="L76" s="38"/>
      <c r="M76" s="38"/>
      <c r="N76" s="38"/>
      <c r="O76" s="38"/>
      <c r="P76" s="38"/>
      <c r="Q76" s="38"/>
      <c r="R76" s="38"/>
      <c r="S76" s="38"/>
    </row>
    <row r="77" spans="1:19" x14ac:dyDescent="0.25">
      <c r="H77" s="129"/>
      <c r="I77" s="129"/>
      <c r="J77" s="129"/>
      <c r="K77" s="39"/>
      <c r="L77" s="38"/>
      <c r="M77" s="38"/>
      <c r="N77" s="38"/>
      <c r="O77" s="38"/>
      <c r="P77" s="38"/>
      <c r="Q77" s="38"/>
      <c r="R77" s="38"/>
      <c r="S77" s="38"/>
    </row>
    <row r="78" spans="1:19" x14ac:dyDescent="0.25">
      <c r="H78" s="129"/>
      <c r="I78" s="129"/>
      <c r="J78" s="129"/>
      <c r="K78" s="39"/>
      <c r="L78" s="38"/>
      <c r="M78" s="38"/>
      <c r="N78" s="38"/>
      <c r="O78" s="38"/>
      <c r="P78" s="38"/>
      <c r="Q78" s="38"/>
      <c r="R78" s="38"/>
      <c r="S78" s="38"/>
    </row>
    <row r="79" spans="1:19" x14ac:dyDescent="0.25">
      <c r="H79" s="129"/>
      <c r="I79" s="129"/>
      <c r="J79" s="129"/>
      <c r="K79" s="39"/>
      <c r="L79" s="38"/>
      <c r="M79" s="38"/>
      <c r="N79" s="38"/>
      <c r="O79" s="38"/>
      <c r="P79" s="38"/>
      <c r="Q79" s="38"/>
      <c r="R79" s="38"/>
      <c r="S79" s="38"/>
    </row>
    <row r="80" spans="1:19" x14ac:dyDescent="0.25">
      <c r="H80" s="130"/>
      <c r="I80" s="130"/>
      <c r="J80" s="130"/>
      <c r="K80" s="39"/>
      <c r="L80" s="39"/>
      <c r="M80" s="39"/>
      <c r="N80" s="39"/>
      <c r="O80" s="38"/>
      <c r="P80" s="40"/>
      <c r="Q80" s="40"/>
      <c r="R80" s="40"/>
      <c r="S80" s="39"/>
    </row>
    <row r="81" spans="8:19" x14ac:dyDescent="0.25">
      <c r="H81" s="129"/>
      <c r="I81" s="129"/>
      <c r="J81" s="129"/>
      <c r="L81" s="38"/>
      <c r="M81" s="38"/>
      <c r="N81" s="38"/>
      <c r="O81" s="38"/>
      <c r="P81" s="38"/>
      <c r="Q81" s="38"/>
      <c r="R81" s="38"/>
      <c r="S81" s="38"/>
    </row>
    <row r="82" spans="8:19" x14ac:dyDescent="0.25">
      <c r="O82" s="38"/>
      <c r="P82" s="40"/>
      <c r="Q82" s="40"/>
      <c r="R82" s="40"/>
      <c r="S82" s="39"/>
    </row>
    <row r="83" spans="8:19" x14ac:dyDescent="0.25">
      <c r="H83" s="38"/>
    </row>
    <row r="84" spans="8:19" x14ac:dyDescent="0.25">
      <c r="H84" s="38"/>
      <c r="I84" s="38"/>
      <c r="J84" s="38"/>
    </row>
    <row r="85" spans="8:19" x14ac:dyDescent="0.25">
      <c r="H85" s="38"/>
      <c r="I85" s="38"/>
      <c r="J85" s="38"/>
      <c r="K85" s="40"/>
      <c r="L85" s="38"/>
      <c r="M85" s="38"/>
      <c r="N85" s="38"/>
      <c r="O85" s="38"/>
      <c r="P85" s="38"/>
      <c r="Q85" s="38"/>
      <c r="R85" s="38"/>
      <c r="S85" s="38"/>
    </row>
    <row r="86" spans="8:19" x14ac:dyDescent="0.25">
      <c r="H86" s="38"/>
      <c r="I86" s="38"/>
      <c r="J86" s="38"/>
      <c r="K86" s="40"/>
      <c r="L86" s="38"/>
      <c r="M86" s="38"/>
      <c r="N86" s="38"/>
      <c r="O86" s="38"/>
      <c r="P86" s="38"/>
      <c r="Q86" s="38"/>
      <c r="R86" s="38"/>
      <c r="S86" s="38"/>
    </row>
    <row r="87" spans="8:19" x14ac:dyDescent="0.25">
      <c r="H87" s="38"/>
      <c r="I87" s="38"/>
      <c r="J87" s="38"/>
      <c r="K87" s="40"/>
      <c r="L87" s="38"/>
      <c r="M87" s="38"/>
      <c r="N87" s="38"/>
      <c r="O87" s="38"/>
      <c r="P87" s="38"/>
      <c r="Q87" s="38"/>
      <c r="R87" s="38"/>
      <c r="S87" s="38"/>
    </row>
    <row r="88" spans="8:19" x14ac:dyDescent="0.25">
      <c r="K88" s="40"/>
      <c r="O88" s="38"/>
      <c r="S88" s="38"/>
    </row>
    <row r="89" spans="8:19" x14ac:dyDescent="0.25">
      <c r="H89" s="39"/>
      <c r="I89" s="39"/>
      <c r="J89" s="39"/>
      <c r="L89" s="39"/>
      <c r="M89" s="39"/>
      <c r="N89" s="39"/>
      <c r="P89" s="39"/>
      <c r="Q89" s="39"/>
      <c r="R89" s="39"/>
    </row>
    <row r="90" spans="8:19" x14ac:dyDescent="0.25">
      <c r="H90" s="38"/>
      <c r="I90" s="38"/>
      <c r="J90" s="38"/>
      <c r="L90" s="38"/>
      <c r="M90" s="38"/>
      <c r="N90" s="38"/>
      <c r="P90" s="38"/>
      <c r="Q90" s="38"/>
      <c r="R90" s="38"/>
    </row>
    <row r="91" spans="8:19" x14ac:dyDescent="0.25">
      <c r="P91" s="40"/>
      <c r="Q91" s="40"/>
      <c r="R91" s="40"/>
    </row>
    <row r="99" spans="17:17" x14ac:dyDescent="0.25">
      <c r="Q99" s="38"/>
    </row>
  </sheetData>
  <mergeCells count="122">
    <mergeCell ref="C12:F12"/>
    <mergeCell ref="H12:K12"/>
    <mergeCell ref="L12:O12"/>
    <mergeCell ref="P1:Q1"/>
    <mergeCell ref="P3:Q4"/>
    <mergeCell ref="B6:S6"/>
    <mergeCell ref="A9:F9"/>
    <mergeCell ref="G9:Q9"/>
    <mergeCell ref="A10:A11"/>
    <mergeCell ref="B10:B11"/>
    <mergeCell ref="C10:C11"/>
    <mergeCell ref="D10:D11"/>
    <mergeCell ref="E10:E11"/>
    <mergeCell ref="F10:F11"/>
    <mergeCell ref="P5:Q5"/>
    <mergeCell ref="P12:S12"/>
    <mergeCell ref="G10:G11"/>
    <mergeCell ref="H10:K10"/>
    <mergeCell ref="L10:O10"/>
    <mergeCell ref="P10:S10"/>
    <mergeCell ref="E15:E16"/>
    <mergeCell ref="C28:F28"/>
    <mergeCell ref="H28:K28"/>
    <mergeCell ref="L28:O28"/>
    <mergeCell ref="B26:B27"/>
    <mergeCell ref="C26:C27"/>
    <mergeCell ref="D26:D27"/>
    <mergeCell ref="E26:E27"/>
    <mergeCell ref="F26:F27"/>
    <mergeCell ref="G26:G27"/>
    <mergeCell ref="A24:Q24"/>
    <mergeCell ref="A25:F25"/>
    <mergeCell ref="G25:S25"/>
    <mergeCell ref="A26:A27"/>
    <mergeCell ref="H26:K26"/>
    <mergeCell ref="L26:O26"/>
    <mergeCell ref="P26:S26"/>
    <mergeCell ref="P28:S28"/>
    <mergeCell ref="B29:B30"/>
    <mergeCell ref="C29:C30"/>
    <mergeCell ref="D29:D30"/>
    <mergeCell ref="E29:E30"/>
    <mergeCell ref="B18:B21"/>
    <mergeCell ref="C18:C21"/>
    <mergeCell ref="D18:D21"/>
    <mergeCell ref="E18:E19"/>
    <mergeCell ref="E20:E21"/>
    <mergeCell ref="A42:F42"/>
    <mergeCell ref="G42:S42"/>
    <mergeCell ref="A43:A44"/>
    <mergeCell ref="B43:B44"/>
    <mergeCell ref="C43:C44"/>
    <mergeCell ref="D43:D44"/>
    <mergeCell ref="F33:F34"/>
    <mergeCell ref="D35:D37"/>
    <mergeCell ref="E35:E36"/>
    <mergeCell ref="B31:B37"/>
    <mergeCell ref="C31:C37"/>
    <mergeCell ref="D31:D34"/>
    <mergeCell ref="E31:E32"/>
    <mergeCell ref="E33:E34"/>
    <mergeCell ref="B46:B48"/>
    <mergeCell ref="C46:C47"/>
    <mergeCell ref="C45:F45"/>
    <mergeCell ref="L45:O45"/>
    <mergeCell ref="P45:S45"/>
    <mergeCell ref="E43:E44"/>
    <mergeCell ref="F43:F44"/>
    <mergeCell ref="G43:G44"/>
    <mergeCell ref="H43:K43"/>
    <mergeCell ref="L43:O43"/>
    <mergeCell ref="P43:S43"/>
    <mergeCell ref="C54:F54"/>
    <mergeCell ref="F52:F53"/>
    <mergeCell ref="G52:G53"/>
    <mergeCell ref="H52:K52"/>
    <mergeCell ref="L52:O52"/>
    <mergeCell ref="P52:S52"/>
    <mergeCell ref="P54:S54"/>
    <mergeCell ref="A51:F51"/>
    <mergeCell ref="G51:S51"/>
    <mergeCell ref="A52:A53"/>
    <mergeCell ref="B52:B53"/>
    <mergeCell ref="C52:C53"/>
    <mergeCell ref="D52:D53"/>
    <mergeCell ref="E52:E53"/>
    <mergeCell ref="A63:A64"/>
    <mergeCell ref="B63:D64"/>
    <mergeCell ref="E63:E64"/>
    <mergeCell ref="F63:F64"/>
    <mergeCell ref="G63:G64"/>
    <mergeCell ref="H63:K63"/>
    <mergeCell ref="A62:F62"/>
    <mergeCell ref="G62:S62"/>
    <mergeCell ref="C55:C57"/>
    <mergeCell ref="D55:D56"/>
    <mergeCell ref="E55:E56"/>
    <mergeCell ref="B55:B57"/>
    <mergeCell ref="A66:A72"/>
    <mergeCell ref="B66:D67"/>
    <mergeCell ref="B8:S8"/>
    <mergeCell ref="B41:S41"/>
    <mergeCell ref="A29:A37"/>
    <mergeCell ref="H45:K45"/>
    <mergeCell ref="A46:A48"/>
    <mergeCell ref="A55:A57"/>
    <mergeCell ref="H54:K54"/>
    <mergeCell ref="L54:O54"/>
    <mergeCell ref="A13:A21"/>
    <mergeCell ref="B13:B17"/>
    <mergeCell ref="C13:C17"/>
    <mergeCell ref="D13:D16"/>
    <mergeCell ref="E13:E14"/>
    <mergeCell ref="B68:D72"/>
    <mergeCell ref="E68:E72"/>
    <mergeCell ref="L63:O63"/>
    <mergeCell ref="P63:S63"/>
    <mergeCell ref="B65:D65"/>
    <mergeCell ref="E65:F65"/>
    <mergeCell ref="H65:I65"/>
    <mergeCell ref="L65:O65"/>
    <mergeCell ref="P65:S65"/>
  </mergeCells>
  <pageMargins left="0.70866141732283472" right="0.70866141732283472" top="0.74803149606299213" bottom="0.74803149606299213" header="0.31496062992125984" footer="0.31496062992125984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showGridLines="0" view="pageBreakPreview" topLeftCell="A2" zoomScale="60" zoomScaleNormal="70" workbookViewId="0">
      <selection sqref="A1:XFD1"/>
    </sheetView>
  </sheetViews>
  <sheetFormatPr defaultRowHeight="15" x14ac:dyDescent="0.25"/>
  <cols>
    <col min="1" max="1" width="17.5703125" style="69" customWidth="1"/>
    <col min="2" max="2" width="6.7109375" style="69" customWidth="1"/>
    <col min="3" max="3" width="33.42578125" style="69" customWidth="1"/>
    <col min="4" max="4" width="14.42578125" style="69" customWidth="1"/>
    <col min="5" max="5" width="16" style="70" customWidth="1"/>
    <col min="6" max="7" width="14.42578125" style="69" customWidth="1"/>
    <col min="8" max="8" width="17.28515625" style="69" customWidth="1"/>
    <col min="9" max="9" width="15.7109375" style="69" customWidth="1"/>
    <col min="10" max="12" width="14.42578125" style="69" customWidth="1"/>
    <col min="13" max="13" width="16" style="69" customWidth="1"/>
    <col min="14" max="15" width="14.42578125" style="69" customWidth="1"/>
    <col min="16" max="16" width="11.5703125" style="69" customWidth="1"/>
    <col min="17" max="17" width="17.7109375" style="69" customWidth="1"/>
    <col min="18" max="18" width="12" style="69" customWidth="1"/>
    <col min="19" max="19" width="17.140625" style="69" customWidth="1"/>
    <col min="20" max="20" width="16.7109375" style="69" customWidth="1"/>
    <col min="21" max="22" width="12.85546875" style="69" customWidth="1"/>
    <col min="23" max="23" width="18.5703125" style="69" customWidth="1"/>
    <col min="24" max="24" width="16.5703125" style="69" customWidth="1"/>
    <col min="25" max="30" width="12.85546875" style="69" customWidth="1"/>
    <col min="31" max="16384" width="9.140625" style="69"/>
  </cols>
  <sheetData>
    <row r="1" spans="1:15" ht="53.25" hidden="1" customHeight="1" x14ac:dyDescent="0.25">
      <c r="M1" s="215"/>
      <c r="N1" s="215"/>
      <c r="O1" s="215"/>
    </row>
    <row r="3" spans="1:15" ht="45.75" customHeight="1" x14ac:dyDescent="0.25">
      <c r="N3" s="216" t="s">
        <v>115</v>
      </c>
      <c r="O3" s="216"/>
    </row>
    <row r="4" spans="1:15" ht="15" customHeight="1" x14ac:dyDescent="0.25">
      <c r="M4" s="71"/>
      <c r="N4" s="216" t="s">
        <v>0</v>
      </c>
      <c r="O4" s="216"/>
    </row>
    <row r="5" spans="1:15" ht="25.5" customHeight="1" x14ac:dyDescent="0.25">
      <c r="A5" s="221" t="s">
        <v>119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ht="15.75" thickBot="1" x14ac:dyDescent="0.3">
      <c r="O6" s="72" t="s">
        <v>52</v>
      </c>
    </row>
    <row r="7" spans="1:15" ht="21.75" customHeight="1" x14ac:dyDescent="0.25">
      <c r="A7" s="211" t="s">
        <v>53</v>
      </c>
      <c r="B7" s="218" t="s">
        <v>54</v>
      </c>
      <c r="C7" s="218" t="s">
        <v>55</v>
      </c>
      <c r="D7" s="218" t="s">
        <v>56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20"/>
    </row>
    <row r="8" spans="1:15" ht="18" customHeight="1" x14ac:dyDescent="0.25">
      <c r="A8" s="217"/>
      <c r="B8" s="209"/>
      <c r="C8" s="209"/>
      <c r="D8" s="209">
        <v>2015</v>
      </c>
      <c r="E8" s="209"/>
      <c r="F8" s="209"/>
      <c r="G8" s="209"/>
      <c r="H8" s="209">
        <v>2016</v>
      </c>
      <c r="I8" s="209"/>
      <c r="J8" s="209"/>
      <c r="K8" s="209"/>
      <c r="L8" s="209">
        <v>2017</v>
      </c>
      <c r="M8" s="209"/>
      <c r="N8" s="209"/>
      <c r="O8" s="210"/>
    </row>
    <row r="9" spans="1:15" ht="93.75" customHeight="1" thickBot="1" x14ac:dyDescent="0.3">
      <c r="A9" s="212"/>
      <c r="B9" s="219"/>
      <c r="C9" s="219"/>
      <c r="D9" s="73" t="s">
        <v>57</v>
      </c>
      <c r="E9" s="73" t="s">
        <v>58</v>
      </c>
      <c r="F9" s="73" t="s">
        <v>59</v>
      </c>
      <c r="G9" s="73" t="s">
        <v>60</v>
      </c>
      <c r="H9" s="73" t="s">
        <v>57</v>
      </c>
      <c r="I9" s="73" t="s">
        <v>58</v>
      </c>
      <c r="J9" s="73" t="s">
        <v>59</v>
      </c>
      <c r="K9" s="73" t="s">
        <v>60</v>
      </c>
      <c r="L9" s="73" t="s">
        <v>57</v>
      </c>
      <c r="M9" s="73" t="s">
        <v>58</v>
      </c>
      <c r="N9" s="73" t="s">
        <v>59</v>
      </c>
      <c r="O9" s="74" t="s">
        <v>60</v>
      </c>
    </row>
    <row r="10" spans="1:15" ht="15.75" thickBot="1" x14ac:dyDescent="0.3">
      <c r="A10" s="75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7">
        <v>15</v>
      </c>
    </row>
    <row r="11" spans="1:15" ht="105" customHeight="1" x14ac:dyDescent="0.25">
      <c r="A11" s="211" t="s">
        <v>61</v>
      </c>
      <c r="B11" s="78" t="s">
        <v>62</v>
      </c>
      <c r="C11" s="79" t="s">
        <v>63</v>
      </c>
      <c r="D11" s="80">
        <v>13180366.488524817</v>
      </c>
      <c r="E11" s="81">
        <v>2241</v>
      </c>
      <c r="F11" s="81">
        <v>33357.78</v>
      </c>
      <c r="G11" s="82">
        <f>D11/E11</f>
        <v>5881.4665276772948</v>
      </c>
      <c r="H11" s="80">
        <v>11652690.518734215</v>
      </c>
      <c r="I11" s="78">
        <v>1933</v>
      </c>
      <c r="J11" s="80">
        <v>29747.31</v>
      </c>
      <c r="K11" s="82">
        <f>H11/I11</f>
        <v>6028.2930774620872</v>
      </c>
      <c r="L11" s="80">
        <v>10993407.535749618</v>
      </c>
      <c r="M11" s="78">
        <v>1721</v>
      </c>
      <c r="N11" s="80">
        <v>20578.78</v>
      </c>
      <c r="O11" s="83">
        <f>L11/M11</f>
        <v>6387.8021706854261</v>
      </c>
    </row>
    <row r="12" spans="1:15" ht="75.75" thickBot="1" x14ac:dyDescent="0.3">
      <c r="A12" s="212"/>
      <c r="B12" s="73" t="s">
        <v>64</v>
      </c>
      <c r="C12" s="84" t="s">
        <v>65</v>
      </c>
      <c r="D12" s="85">
        <v>42468201.511475198</v>
      </c>
      <c r="E12" s="86">
        <v>2241</v>
      </c>
      <c r="F12" s="86">
        <v>33357.78</v>
      </c>
      <c r="G12" s="87">
        <f t="shared" ref="G12" si="0">D12/E12</f>
        <v>18950.558461166976</v>
      </c>
      <c r="H12" s="85">
        <v>38095666.051265806</v>
      </c>
      <c r="I12" s="73">
        <v>1933</v>
      </c>
      <c r="J12" s="85">
        <v>29747.31</v>
      </c>
      <c r="K12" s="87">
        <f t="shared" ref="K12" si="1">H12/I12</f>
        <v>19708.052794239942</v>
      </c>
      <c r="L12" s="85">
        <v>36173487.674250387</v>
      </c>
      <c r="M12" s="73">
        <v>1721</v>
      </c>
      <c r="N12" s="85">
        <v>20578.78</v>
      </c>
      <c r="O12" s="88">
        <f t="shared" ref="O12" si="2">L12/M12</f>
        <v>21018.877207583024</v>
      </c>
    </row>
    <row r="13" spans="1:15" ht="51.75" customHeight="1" x14ac:dyDescent="0.25">
      <c r="A13" s="211" t="s">
        <v>66</v>
      </c>
      <c r="B13" s="78" t="s">
        <v>62</v>
      </c>
      <c r="C13" s="79" t="s">
        <v>67</v>
      </c>
      <c r="D13" s="78">
        <f>'[6]Приложение 6'!L11*1000</f>
        <v>0</v>
      </c>
      <c r="E13" s="79"/>
      <c r="F13" s="79"/>
      <c r="G13" s="82" t="e">
        <f>D13/E13</f>
        <v>#DIV/0!</v>
      </c>
      <c r="H13" s="78">
        <f>'[6]Приложение 6'!K11*1000</f>
        <v>0</v>
      </c>
      <c r="I13" s="78"/>
      <c r="J13" s="78"/>
      <c r="K13" s="82" t="e">
        <f>H13/I13</f>
        <v>#DIV/0!</v>
      </c>
      <c r="L13" s="78">
        <f>'[6]Приложение 6'!J11*1000</f>
        <v>0</v>
      </c>
      <c r="M13" s="78"/>
      <c r="N13" s="78"/>
      <c r="O13" s="83" t="e">
        <f>L13/M13</f>
        <v>#DIV/0!</v>
      </c>
    </row>
    <row r="14" spans="1:15" ht="75.75" thickBot="1" x14ac:dyDescent="0.3">
      <c r="A14" s="212"/>
      <c r="B14" s="73" t="s">
        <v>64</v>
      </c>
      <c r="C14" s="84" t="s">
        <v>65</v>
      </c>
      <c r="D14" s="73">
        <f>'[6]Приложение 6'!O11*1000</f>
        <v>0</v>
      </c>
      <c r="E14" s="73"/>
      <c r="F14" s="73"/>
      <c r="G14" s="87" t="e">
        <f t="shared" ref="G14" si="3">D14/E14</f>
        <v>#DIV/0!</v>
      </c>
      <c r="H14" s="73">
        <f>'[6]Приложение 6'!N11*1000</f>
        <v>0</v>
      </c>
      <c r="I14" s="73"/>
      <c r="J14" s="73"/>
      <c r="K14" s="87" t="e">
        <f t="shared" ref="K14" si="4">H14/I14</f>
        <v>#DIV/0!</v>
      </c>
      <c r="L14" s="73">
        <f>'[6]Приложение 6'!M11*1000</f>
        <v>0</v>
      </c>
      <c r="M14" s="73"/>
      <c r="N14" s="73"/>
      <c r="O14" s="88" t="e">
        <f t="shared" ref="O14" si="5">L14/M14</f>
        <v>#DIV/0!</v>
      </c>
    </row>
    <row r="15" spans="1:15" ht="45" customHeight="1" x14ac:dyDescent="0.25">
      <c r="A15" s="213" t="s">
        <v>68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</row>
    <row r="16" spans="1:15" x14ac:dyDescent="0.25">
      <c r="D16" s="89"/>
    </row>
  </sheetData>
  <mergeCells count="14">
    <mergeCell ref="L8:O8"/>
    <mergeCell ref="A11:A12"/>
    <mergeCell ref="A13:A14"/>
    <mergeCell ref="A15:O15"/>
    <mergeCell ref="M1:O1"/>
    <mergeCell ref="N3:O3"/>
    <mergeCell ref="N4:O4"/>
    <mergeCell ref="A7:A9"/>
    <mergeCell ref="B7:B9"/>
    <mergeCell ref="C7:C9"/>
    <mergeCell ref="D7:O7"/>
    <mergeCell ref="D8:G8"/>
    <mergeCell ref="H8:K8"/>
    <mergeCell ref="A5:O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showGridLines="0" view="pageBreakPreview" topLeftCell="A2" zoomScale="60" zoomScaleNormal="75" workbookViewId="0">
      <selection sqref="A1:XFD1"/>
    </sheetView>
  </sheetViews>
  <sheetFormatPr defaultRowHeight="15" x14ac:dyDescent="0.25"/>
  <cols>
    <col min="1" max="1" width="10.140625" style="90" customWidth="1"/>
    <col min="2" max="2" width="10" style="90" customWidth="1"/>
    <col min="3" max="3" width="33.42578125" style="90" customWidth="1"/>
    <col min="4" max="4" width="14.42578125" style="90" customWidth="1"/>
    <col min="5" max="5" width="14.42578125" style="91" customWidth="1"/>
    <col min="6" max="6" width="14.42578125" style="92" customWidth="1"/>
    <col min="7" max="7" width="14.42578125" style="90" customWidth="1"/>
    <col min="8" max="9" width="14.42578125" style="92" customWidth="1"/>
    <col min="10" max="13" width="14.42578125" style="90" customWidth="1"/>
    <col min="14" max="14" width="15.5703125" style="90" customWidth="1"/>
    <col min="15" max="15" width="14.42578125" style="90" customWidth="1"/>
    <col min="16" max="17" width="9.140625" style="93"/>
    <col min="18" max="29" width="12.85546875" style="90" customWidth="1"/>
    <col min="30" max="16384" width="9.140625" style="90"/>
  </cols>
  <sheetData>
    <row r="1" spans="2:15" ht="51.75" hidden="1" customHeight="1" x14ac:dyDescent="0.25">
      <c r="M1" s="231"/>
      <c r="N1" s="232"/>
      <c r="O1" s="232"/>
    </row>
    <row r="2" spans="2:15" x14ac:dyDescent="0.25">
      <c r="M2" s="94"/>
    </row>
    <row r="3" spans="2:15" ht="62.25" customHeight="1" x14ac:dyDescent="0.25">
      <c r="N3" s="233" t="s">
        <v>116</v>
      </c>
      <c r="O3" s="233"/>
    </row>
    <row r="4" spans="2:15" x14ac:dyDescent="0.25">
      <c r="N4" s="233" t="s">
        <v>0</v>
      </c>
      <c r="O4" s="233"/>
    </row>
    <row r="5" spans="2:15" ht="36" customHeight="1" x14ac:dyDescent="0.25">
      <c r="B5" s="234" t="s">
        <v>120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2:15" ht="17.25" customHeight="1" thickBot="1" x14ac:dyDescent="0.3">
      <c r="J6" s="95"/>
      <c r="M6" s="96"/>
      <c r="N6" s="97"/>
      <c r="O6" s="98" t="s">
        <v>69</v>
      </c>
    </row>
    <row r="7" spans="2:15" ht="82.5" customHeight="1" x14ac:dyDescent="0.25">
      <c r="B7" s="235" t="s">
        <v>54</v>
      </c>
      <c r="C7" s="236" t="s">
        <v>70</v>
      </c>
      <c r="D7" s="235" t="s">
        <v>71</v>
      </c>
      <c r="E7" s="237"/>
      <c r="F7" s="237"/>
      <c r="G7" s="237" t="s">
        <v>72</v>
      </c>
      <c r="H7" s="237"/>
      <c r="I7" s="236"/>
      <c r="J7" s="235" t="s">
        <v>71</v>
      </c>
      <c r="K7" s="237"/>
      <c r="L7" s="237"/>
      <c r="M7" s="237" t="s">
        <v>72</v>
      </c>
      <c r="N7" s="237"/>
      <c r="O7" s="236"/>
    </row>
    <row r="8" spans="2:15" ht="25.5" customHeight="1" x14ac:dyDescent="0.25">
      <c r="B8" s="224"/>
      <c r="C8" s="226"/>
      <c r="D8" s="99">
        <v>2017</v>
      </c>
      <c r="E8" s="99">
        <v>2016</v>
      </c>
      <c r="F8" s="99">
        <v>2015</v>
      </c>
      <c r="G8" s="99">
        <v>2017</v>
      </c>
      <c r="H8" s="99">
        <v>2016</v>
      </c>
      <c r="I8" s="99">
        <v>2015</v>
      </c>
      <c r="J8" s="99">
        <v>2017</v>
      </c>
      <c r="K8" s="101">
        <v>2016</v>
      </c>
      <c r="L8" s="101">
        <v>2015</v>
      </c>
      <c r="M8" s="101">
        <v>2017</v>
      </c>
      <c r="N8" s="101">
        <v>2016</v>
      </c>
      <c r="O8" s="100">
        <v>2015</v>
      </c>
    </row>
    <row r="9" spans="2:15" x14ac:dyDescent="0.25">
      <c r="B9" s="99">
        <v>1</v>
      </c>
      <c r="C9" s="100">
        <v>2</v>
      </c>
      <c r="D9" s="99">
        <v>3</v>
      </c>
      <c r="E9" s="99">
        <v>4</v>
      </c>
      <c r="F9" s="99">
        <v>5</v>
      </c>
      <c r="G9" s="99">
        <v>6</v>
      </c>
      <c r="H9" s="99">
        <v>7</v>
      </c>
      <c r="I9" s="99">
        <v>8</v>
      </c>
      <c r="J9" s="102">
        <v>9</v>
      </c>
      <c r="K9" s="103">
        <v>10</v>
      </c>
      <c r="L9" s="103">
        <v>11</v>
      </c>
      <c r="M9" s="103">
        <v>12</v>
      </c>
      <c r="N9" s="103">
        <v>13</v>
      </c>
      <c r="O9" s="104">
        <v>14</v>
      </c>
    </row>
    <row r="10" spans="2:15" ht="60.75" customHeight="1" x14ac:dyDescent="0.25">
      <c r="B10" s="222" t="s">
        <v>53</v>
      </c>
      <c r="C10" s="223"/>
      <c r="D10" s="224" t="s">
        <v>73</v>
      </c>
      <c r="E10" s="225"/>
      <c r="F10" s="225"/>
      <c r="G10" s="225"/>
      <c r="H10" s="225"/>
      <c r="I10" s="226"/>
      <c r="J10" s="227" t="s">
        <v>74</v>
      </c>
      <c r="K10" s="228"/>
      <c r="L10" s="228"/>
      <c r="M10" s="228"/>
      <c r="N10" s="228"/>
      <c r="O10" s="229"/>
    </row>
    <row r="11" spans="2:15" ht="45" x14ac:dyDescent="0.25">
      <c r="B11" s="105" t="s">
        <v>62</v>
      </c>
      <c r="C11" s="106" t="s">
        <v>75</v>
      </c>
      <c r="D11" s="107">
        <v>10993.407535749619</v>
      </c>
      <c r="E11" s="107">
        <v>11652.690518734214</v>
      </c>
      <c r="F11" s="107">
        <v>13180.366488524816</v>
      </c>
      <c r="G11" s="107">
        <v>36173.487674250384</v>
      </c>
      <c r="H11" s="107">
        <v>38095.666051265805</v>
      </c>
      <c r="I11" s="108">
        <v>42468.201511475199</v>
      </c>
      <c r="J11" s="99">
        <v>0</v>
      </c>
      <c r="K11" s="101">
        <v>0</v>
      </c>
      <c r="L11" s="101">
        <v>0</v>
      </c>
      <c r="M11" s="101">
        <v>0</v>
      </c>
      <c r="N11" s="101">
        <v>0</v>
      </c>
      <c r="O11" s="100">
        <v>0</v>
      </c>
    </row>
    <row r="12" spans="2:15" x14ac:dyDescent="0.25">
      <c r="B12" s="105" t="s">
        <v>76</v>
      </c>
      <c r="C12" s="106" t="s">
        <v>77</v>
      </c>
      <c r="D12" s="109">
        <v>284.62858885087081</v>
      </c>
      <c r="E12" s="109">
        <v>284.56903975510915</v>
      </c>
      <c r="F12" s="110">
        <v>215.26685847318663</v>
      </c>
      <c r="G12" s="109">
        <v>936.56209114912895</v>
      </c>
      <c r="H12" s="110">
        <v>930.32996024489091</v>
      </c>
      <c r="I12" s="110">
        <v>693.60714152681396</v>
      </c>
      <c r="J12" s="105"/>
      <c r="K12" s="111"/>
      <c r="L12" s="111"/>
      <c r="M12" s="111"/>
      <c r="N12" s="111"/>
      <c r="O12" s="106"/>
    </row>
    <row r="13" spans="2:15" x14ac:dyDescent="0.25">
      <c r="B13" s="105" t="s">
        <v>78</v>
      </c>
      <c r="C13" s="106" t="s">
        <v>79</v>
      </c>
      <c r="D13" s="109">
        <v>11.980036947984866</v>
      </c>
      <c r="E13" s="109">
        <v>12.89591402475209</v>
      </c>
      <c r="F13" s="110">
        <v>15.641577747376694</v>
      </c>
      <c r="G13" s="109">
        <v>39.419963052015135</v>
      </c>
      <c r="H13" s="110">
        <v>42.16008597524791</v>
      </c>
      <c r="I13" s="110">
        <v>50.398422252623327</v>
      </c>
      <c r="J13" s="105"/>
      <c r="K13" s="111"/>
      <c r="L13" s="111"/>
      <c r="M13" s="111"/>
      <c r="N13" s="111"/>
      <c r="O13" s="106"/>
    </row>
    <row r="14" spans="2:15" x14ac:dyDescent="0.25">
      <c r="B14" s="105" t="s">
        <v>80</v>
      </c>
      <c r="C14" s="106" t="s">
        <v>81</v>
      </c>
      <c r="D14" s="109">
        <v>6050.2417794409666</v>
      </c>
      <c r="E14" s="109">
        <v>6029.2371776160799</v>
      </c>
      <c r="F14" s="110">
        <v>5735.3418878112925</v>
      </c>
      <c r="G14" s="109">
        <v>19908.144560559038</v>
      </c>
      <c r="H14" s="110">
        <v>19711.139302383926</v>
      </c>
      <c r="I14" s="110">
        <v>18479.733112188715</v>
      </c>
      <c r="J14" s="105"/>
      <c r="K14" s="111"/>
      <c r="L14" s="111"/>
      <c r="M14" s="111"/>
      <c r="N14" s="111"/>
      <c r="O14" s="106"/>
    </row>
    <row r="15" spans="2:15" x14ac:dyDescent="0.25">
      <c r="B15" s="105" t="s">
        <v>82</v>
      </c>
      <c r="C15" s="106" t="s">
        <v>83</v>
      </c>
      <c r="D15" s="109">
        <v>1808.4294047650314</v>
      </c>
      <c r="E15" s="112">
        <v>1795.7562574947481</v>
      </c>
      <c r="F15" s="110">
        <v>1700.8107834767131</v>
      </c>
      <c r="G15" s="109">
        <v>5950.5843452349691</v>
      </c>
      <c r="H15" s="113">
        <v>5870.7927225052536</v>
      </c>
      <c r="I15" s="110">
        <v>5480.1492165232885</v>
      </c>
      <c r="J15" s="99"/>
      <c r="K15" s="111"/>
      <c r="L15" s="111"/>
      <c r="M15" s="101"/>
      <c r="N15" s="111"/>
      <c r="O15" s="106"/>
    </row>
    <row r="16" spans="2:15" ht="30" x14ac:dyDescent="0.25">
      <c r="B16" s="105" t="s">
        <v>84</v>
      </c>
      <c r="C16" s="106" t="s">
        <v>85</v>
      </c>
      <c r="D16" s="107">
        <v>1862.9433951928454</v>
      </c>
      <c r="E16" s="107">
        <v>2937.394805449961</v>
      </c>
      <c r="F16" s="107">
        <v>2104.2794075888878</v>
      </c>
      <c r="G16" s="107">
        <v>6129.9610448071526</v>
      </c>
      <c r="H16" s="107">
        <v>9603.1050845500395</v>
      </c>
      <c r="I16" s="108">
        <v>6780.1575924111094</v>
      </c>
      <c r="J16" s="99">
        <v>0</v>
      </c>
      <c r="K16" s="101">
        <v>0</v>
      </c>
      <c r="L16" s="101">
        <v>0</v>
      </c>
      <c r="M16" s="101">
        <v>0</v>
      </c>
      <c r="N16" s="101">
        <v>0</v>
      </c>
      <c r="O16" s="100">
        <v>0</v>
      </c>
    </row>
    <row r="17" spans="2:15" ht="30" x14ac:dyDescent="0.25">
      <c r="B17" s="105" t="s">
        <v>86</v>
      </c>
      <c r="C17" s="114" t="s">
        <v>87</v>
      </c>
      <c r="D17" s="109">
        <v>167.38355892128084</v>
      </c>
      <c r="E17" s="109">
        <v>32.906497914296558</v>
      </c>
      <c r="F17" s="110">
        <v>43.035892160449613</v>
      </c>
      <c r="G17" s="109">
        <v>550.770731078719</v>
      </c>
      <c r="H17" s="110">
        <v>107.57987208570344</v>
      </c>
      <c r="I17" s="110">
        <v>138.66510783955039</v>
      </c>
      <c r="J17" s="105"/>
      <c r="K17" s="111"/>
      <c r="L17" s="111"/>
      <c r="M17" s="111"/>
      <c r="N17" s="111"/>
      <c r="O17" s="106"/>
    </row>
    <row r="18" spans="2:15" ht="45" x14ac:dyDescent="0.25">
      <c r="B18" s="105" t="s">
        <v>88</v>
      </c>
      <c r="C18" s="114" t="s">
        <v>89</v>
      </c>
      <c r="D18" s="109">
        <v>48.970272614317949</v>
      </c>
      <c r="E18" s="109">
        <v>51.391135580713829</v>
      </c>
      <c r="F18" s="110">
        <v>42.698854529702849</v>
      </c>
      <c r="G18" s="109">
        <v>161.13525738568205</v>
      </c>
      <c r="H18" s="110">
        <v>168.0109444192862</v>
      </c>
      <c r="I18" s="110">
        <v>137.57914547029716</v>
      </c>
      <c r="J18" s="105"/>
      <c r="K18" s="111"/>
      <c r="L18" s="111"/>
      <c r="M18" s="111"/>
      <c r="N18" s="111"/>
      <c r="O18" s="106"/>
    </row>
    <row r="19" spans="2:15" ht="45" x14ac:dyDescent="0.25">
      <c r="B19" s="105" t="s">
        <v>90</v>
      </c>
      <c r="C19" s="114" t="s">
        <v>91</v>
      </c>
      <c r="D19" s="107">
        <v>1646.5895636572466</v>
      </c>
      <c r="E19" s="107">
        <v>2853.0971719549507</v>
      </c>
      <c r="F19" s="107">
        <v>2018.5446608987354</v>
      </c>
      <c r="G19" s="107">
        <v>5418.0550563427514</v>
      </c>
      <c r="H19" s="107">
        <v>9327.5142680450499</v>
      </c>
      <c r="I19" s="108">
        <v>6503.913339101262</v>
      </c>
      <c r="J19" s="99">
        <v>0</v>
      </c>
      <c r="K19" s="101">
        <v>0</v>
      </c>
      <c r="L19" s="101">
        <v>0</v>
      </c>
      <c r="M19" s="101">
        <v>0</v>
      </c>
      <c r="N19" s="101">
        <v>0</v>
      </c>
      <c r="O19" s="100">
        <v>0</v>
      </c>
    </row>
    <row r="20" spans="2:15" x14ac:dyDescent="0.25">
      <c r="B20" s="105" t="s">
        <v>92</v>
      </c>
      <c r="C20" s="106" t="s">
        <v>93</v>
      </c>
      <c r="D20" s="109">
        <v>111.68653052186676</v>
      </c>
      <c r="E20" s="109">
        <v>362.71869333693746</v>
      </c>
      <c r="F20" s="110">
        <v>315.00394366799031</v>
      </c>
      <c r="G20" s="109">
        <v>367.5012794781332</v>
      </c>
      <c r="H20" s="115">
        <v>1185.8214366630627</v>
      </c>
      <c r="I20" s="115">
        <v>1014.9680563320096</v>
      </c>
      <c r="J20" s="105"/>
      <c r="K20" s="111"/>
      <c r="L20" s="111"/>
      <c r="M20" s="116"/>
      <c r="N20" s="116"/>
      <c r="O20" s="117"/>
    </row>
    <row r="21" spans="2:15" ht="30" x14ac:dyDescent="0.25">
      <c r="B21" s="105" t="s">
        <v>94</v>
      </c>
      <c r="C21" s="106" t="s">
        <v>95</v>
      </c>
      <c r="D21" s="109">
        <v>21.690192521820858</v>
      </c>
      <c r="E21" s="109">
        <v>21.446217021082685</v>
      </c>
      <c r="F21" s="110">
        <v>17.953471151255311</v>
      </c>
      <c r="G21" s="109">
        <v>71.370947478179133</v>
      </c>
      <c r="H21" s="115">
        <v>70.113242978917341</v>
      </c>
      <c r="I21" s="115">
        <v>57.847528848744673</v>
      </c>
      <c r="J21" s="105"/>
      <c r="K21" s="111"/>
      <c r="L21" s="111"/>
      <c r="M21" s="116"/>
      <c r="N21" s="116"/>
      <c r="O21" s="117"/>
    </row>
    <row r="22" spans="2:15" ht="60" x14ac:dyDescent="0.25">
      <c r="B22" s="105" t="s">
        <v>96</v>
      </c>
      <c r="C22" s="106" t="s">
        <v>97</v>
      </c>
      <c r="D22" s="109">
        <v>17.449804836912396</v>
      </c>
      <c r="E22" s="109">
        <v>15.696095356336366</v>
      </c>
      <c r="F22" s="110">
        <v>11.052371047904089</v>
      </c>
      <c r="G22" s="109">
        <v>57.418075163087607</v>
      </c>
      <c r="H22" s="110">
        <v>51.314604643663642</v>
      </c>
      <c r="I22" s="110">
        <v>35.611628952095913</v>
      </c>
      <c r="J22" s="105"/>
      <c r="K22" s="111"/>
      <c r="L22" s="111"/>
      <c r="M22" s="111"/>
      <c r="N22" s="111"/>
      <c r="O22" s="106"/>
    </row>
    <row r="23" spans="2:15" x14ac:dyDescent="0.25">
      <c r="B23" s="105" t="s">
        <v>98</v>
      </c>
      <c r="C23" s="106" t="s">
        <v>99</v>
      </c>
      <c r="D23" s="109">
        <v>11.737124218265814</v>
      </c>
      <c r="E23" s="109">
        <v>12.12226693029638</v>
      </c>
      <c r="F23" s="110">
        <v>9.4775550206129395</v>
      </c>
      <c r="G23" s="109">
        <v>38.620665781734196</v>
      </c>
      <c r="H23" s="115">
        <v>39.630833069703627</v>
      </c>
      <c r="I23" s="115">
        <v>30.537444979387054</v>
      </c>
      <c r="J23" s="105"/>
      <c r="K23" s="111"/>
      <c r="L23" s="111"/>
      <c r="M23" s="116"/>
      <c r="N23" s="116"/>
      <c r="O23" s="117"/>
    </row>
    <row r="24" spans="2:15" ht="30" x14ac:dyDescent="0.25">
      <c r="B24" s="105" t="s">
        <v>100</v>
      </c>
      <c r="C24" s="106" t="s">
        <v>101</v>
      </c>
      <c r="D24" s="109">
        <v>1484.0259115583808</v>
      </c>
      <c r="E24" s="109">
        <v>2441.1138993102977</v>
      </c>
      <c r="F24" s="110">
        <v>1665.0573200109727</v>
      </c>
      <c r="G24" s="109">
        <v>4883.144088441617</v>
      </c>
      <c r="H24" s="115">
        <v>7980.6341506897033</v>
      </c>
      <c r="I24" s="115">
        <v>5364.9486799890246</v>
      </c>
      <c r="J24" s="105"/>
      <c r="K24" s="111"/>
      <c r="L24" s="111"/>
      <c r="M24" s="116"/>
      <c r="N24" s="116"/>
      <c r="O24" s="117"/>
    </row>
    <row r="25" spans="2:15" x14ac:dyDescent="0.25">
      <c r="B25" s="105" t="s">
        <v>102</v>
      </c>
      <c r="C25" s="106" t="s">
        <v>103</v>
      </c>
      <c r="D25" s="107">
        <v>975.18433055191974</v>
      </c>
      <c r="E25" s="107">
        <v>592.83732439356356</v>
      </c>
      <c r="F25" s="107">
        <v>3409.0259734273586</v>
      </c>
      <c r="G25" s="107">
        <v>3208.8156694480804</v>
      </c>
      <c r="H25" s="107">
        <v>1938.1388956064368</v>
      </c>
      <c r="I25" s="108">
        <v>10984.156026572648</v>
      </c>
      <c r="J25" s="99">
        <v>0</v>
      </c>
      <c r="K25" s="101">
        <v>0</v>
      </c>
      <c r="L25" s="101">
        <v>0</v>
      </c>
      <c r="M25" s="101">
        <v>0</v>
      </c>
      <c r="N25" s="101">
        <v>0</v>
      </c>
      <c r="O25" s="100">
        <v>0</v>
      </c>
    </row>
    <row r="26" spans="2:15" x14ac:dyDescent="0.25">
      <c r="B26" s="105" t="s">
        <v>104</v>
      </c>
      <c r="C26" s="114" t="s">
        <v>105</v>
      </c>
      <c r="D26" s="105">
        <v>0</v>
      </c>
      <c r="E26" s="109">
        <v>8.957994332363757E-2</v>
      </c>
      <c r="F26" s="110"/>
      <c r="G26" s="105">
        <v>0</v>
      </c>
      <c r="H26" s="115">
        <v>0.2928600566763625</v>
      </c>
      <c r="I26" s="115"/>
      <c r="J26" s="105"/>
      <c r="K26" s="111"/>
      <c r="L26" s="111"/>
      <c r="M26" s="116"/>
      <c r="N26" s="116"/>
      <c r="O26" s="117"/>
    </row>
    <row r="27" spans="2:15" x14ac:dyDescent="0.25">
      <c r="B27" s="105" t="s">
        <v>106</v>
      </c>
      <c r="C27" s="114" t="s">
        <v>107</v>
      </c>
      <c r="D27" s="105">
        <v>0</v>
      </c>
      <c r="E27" s="109"/>
      <c r="F27" s="110">
        <v>2216.2059809540237</v>
      </c>
      <c r="G27" s="105">
        <v>0</v>
      </c>
      <c r="H27" s="115"/>
      <c r="I27" s="115">
        <v>7140.7940190459822</v>
      </c>
      <c r="J27" s="105"/>
      <c r="K27" s="111"/>
      <c r="L27" s="111"/>
      <c r="M27" s="116"/>
      <c r="N27" s="116"/>
      <c r="O27" s="117"/>
    </row>
    <row r="28" spans="2:15" x14ac:dyDescent="0.25">
      <c r="B28" s="105" t="s">
        <v>108</v>
      </c>
      <c r="C28" s="114" t="s">
        <v>109</v>
      </c>
      <c r="D28" s="109">
        <v>975.18433055191974</v>
      </c>
      <c r="E28" s="109">
        <v>592.74774445023991</v>
      </c>
      <c r="F28" s="110">
        <v>1192.8199924733351</v>
      </c>
      <c r="G28" s="115">
        <v>3208.8156694480804</v>
      </c>
      <c r="H28" s="115">
        <v>1937.8460355497605</v>
      </c>
      <c r="I28" s="115">
        <v>3843.3620075266654</v>
      </c>
      <c r="J28" s="105"/>
      <c r="K28" s="111"/>
      <c r="L28" s="111"/>
      <c r="M28" s="116"/>
      <c r="N28" s="116"/>
      <c r="O28" s="117"/>
    </row>
    <row r="29" spans="2:15" ht="45.75" thickBot="1" x14ac:dyDescent="0.3">
      <c r="B29" s="118" t="s">
        <v>110</v>
      </c>
      <c r="C29" s="119" t="s">
        <v>111</v>
      </c>
      <c r="D29" s="105">
        <v>0</v>
      </c>
      <c r="E29" s="120"/>
      <c r="F29" s="121"/>
      <c r="G29" s="105">
        <v>0</v>
      </c>
      <c r="H29" s="122"/>
      <c r="I29" s="122"/>
      <c r="J29" s="118"/>
      <c r="K29" s="123"/>
      <c r="L29" s="123"/>
      <c r="M29" s="124"/>
      <c r="N29" s="124"/>
      <c r="O29" s="125"/>
    </row>
    <row r="31" spans="2:15" ht="14.25" customHeight="1" x14ac:dyDescent="0.25"/>
    <row r="32" spans="2:15" ht="30.75" customHeight="1" x14ac:dyDescent="0.25">
      <c r="B32" s="230" t="s">
        <v>68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</row>
  </sheetData>
  <mergeCells count="14">
    <mergeCell ref="B10:C10"/>
    <mergeCell ref="D10:I10"/>
    <mergeCell ref="J10:O10"/>
    <mergeCell ref="B32:O32"/>
    <mergeCell ref="M1:O1"/>
    <mergeCell ref="N3:O3"/>
    <mergeCell ref="N4:O4"/>
    <mergeCell ref="B5:O5"/>
    <mergeCell ref="B7:B8"/>
    <mergeCell ref="C7:C8"/>
    <mergeCell ref="D7:F7"/>
    <mergeCell ref="G7:I7"/>
    <mergeCell ref="J7:L7"/>
    <mergeCell ref="M7:O7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GridLines="0" view="pageBreakPreview" topLeftCell="A2" zoomScale="60" zoomScaleNormal="75" workbookViewId="0">
      <selection activeCell="B46" sqref="B46:B48"/>
    </sheetView>
  </sheetViews>
  <sheetFormatPr defaultRowHeight="15" x14ac:dyDescent="0.25"/>
  <cols>
    <col min="1" max="1" width="5.140625" style="12" customWidth="1"/>
    <col min="2" max="2" width="10.7109375" style="12" customWidth="1"/>
    <col min="3" max="3" width="9.85546875" style="12" customWidth="1"/>
    <col min="4" max="4" width="9.28515625" style="12" customWidth="1"/>
    <col min="5" max="5" width="11.28515625" style="12" customWidth="1"/>
    <col min="6" max="6" width="17.28515625" style="24" customWidth="1"/>
    <col min="7" max="7" width="55.5703125" style="24" customWidth="1"/>
    <col min="8" max="8" width="10.7109375" style="12" customWidth="1"/>
    <col min="9" max="9" width="11.7109375" style="12" customWidth="1"/>
    <col min="10" max="10" width="13.5703125" style="12" customWidth="1"/>
    <col min="11" max="11" width="16" style="12" customWidth="1"/>
    <col min="12" max="12" width="9.5703125" style="12" customWidth="1"/>
    <col min="13" max="13" width="11.42578125" style="12" customWidth="1"/>
    <col min="14" max="14" width="10.28515625" style="12" customWidth="1"/>
    <col min="15" max="15" width="14.5703125" style="12" customWidth="1"/>
    <col min="16" max="16384" width="9.140625" style="12"/>
  </cols>
  <sheetData>
    <row r="1" spans="1:15" ht="81.75" hidden="1" customHeight="1" x14ac:dyDescent="0.25"/>
    <row r="3" spans="1:15" ht="15" customHeight="1" x14ac:dyDescent="0.25">
      <c r="M3" s="206" t="s">
        <v>117</v>
      </c>
      <c r="N3" s="206"/>
    </row>
    <row r="4" spans="1:15" ht="75" customHeight="1" x14ac:dyDescent="0.25">
      <c r="M4" s="206"/>
      <c r="N4" s="206"/>
    </row>
    <row r="5" spans="1:15" ht="27.75" customHeight="1" x14ac:dyDescent="0.25">
      <c r="M5" s="206" t="s">
        <v>0</v>
      </c>
      <c r="N5" s="206"/>
    </row>
    <row r="6" spans="1:15" ht="48" customHeight="1" x14ac:dyDescent="0.25">
      <c r="A6" s="1"/>
      <c r="B6" s="207" t="s">
        <v>121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1:15" ht="15.75" x14ac:dyDescent="0.25">
      <c r="A7" s="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42.75" customHeight="1" thickBot="1" x14ac:dyDescent="0.3">
      <c r="B8" s="142" t="s">
        <v>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9.5" customHeight="1" thickBot="1" x14ac:dyDescent="0.3">
      <c r="A9" s="202"/>
      <c r="B9" s="203"/>
      <c r="C9" s="203"/>
      <c r="D9" s="203"/>
      <c r="E9" s="203"/>
      <c r="F9" s="203"/>
      <c r="G9" s="178" t="s">
        <v>2</v>
      </c>
      <c r="H9" s="179"/>
      <c r="I9" s="179"/>
      <c r="J9" s="179"/>
      <c r="K9" s="179"/>
      <c r="L9" s="179"/>
      <c r="M9" s="179"/>
      <c r="N9" s="179"/>
      <c r="O9" s="179"/>
    </row>
    <row r="10" spans="1:15" ht="61.5" customHeight="1" thickBot="1" x14ac:dyDescent="0.3">
      <c r="A10" s="150" t="s">
        <v>3</v>
      </c>
      <c r="B10" s="151" t="s">
        <v>4</v>
      </c>
      <c r="C10" s="151" t="s">
        <v>5</v>
      </c>
      <c r="D10" s="151" t="s">
        <v>6</v>
      </c>
      <c r="E10" s="151" t="s">
        <v>7</v>
      </c>
      <c r="F10" s="151" t="s">
        <v>8</v>
      </c>
      <c r="G10" s="151" t="s">
        <v>9</v>
      </c>
      <c r="H10" s="151" t="s">
        <v>112</v>
      </c>
      <c r="I10" s="151"/>
      <c r="J10" s="161"/>
      <c r="K10" s="161"/>
      <c r="L10" s="151" t="s">
        <v>51</v>
      </c>
      <c r="M10" s="151"/>
      <c r="N10" s="161"/>
      <c r="O10" s="161"/>
    </row>
    <row r="11" spans="1:15" ht="66.75" customHeight="1" thickBot="1" x14ac:dyDescent="0.3">
      <c r="A11" s="180"/>
      <c r="B11" s="151"/>
      <c r="C11" s="151"/>
      <c r="D11" s="151"/>
      <c r="E11" s="151"/>
      <c r="F11" s="151"/>
      <c r="G11" s="151"/>
      <c r="H11" s="52">
        <v>2015</v>
      </c>
      <c r="I11" s="52">
        <v>2016</v>
      </c>
      <c r="J11" s="52">
        <v>2017</v>
      </c>
      <c r="K11" s="52" t="s">
        <v>12</v>
      </c>
      <c r="L11" s="52">
        <v>2015</v>
      </c>
      <c r="M11" s="52">
        <v>2016</v>
      </c>
      <c r="N11" s="52">
        <v>2017</v>
      </c>
      <c r="O11" s="52" t="s">
        <v>12</v>
      </c>
    </row>
    <row r="12" spans="1:15" ht="15.75" thickBot="1" x14ac:dyDescent="0.3">
      <c r="A12" s="54">
        <v>1</v>
      </c>
      <c r="B12" s="63">
        <v>2</v>
      </c>
      <c r="C12" s="198">
        <v>3</v>
      </c>
      <c r="D12" s="199"/>
      <c r="E12" s="199"/>
      <c r="F12" s="199"/>
      <c r="G12" s="13">
        <v>4</v>
      </c>
      <c r="H12" s="146">
        <v>5</v>
      </c>
      <c r="I12" s="146"/>
      <c r="J12" s="169"/>
      <c r="K12" s="170"/>
      <c r="L12" s="146">
        <v>6</v>
      </c>
      <c r="M12" s="146"/>
      <c r="N12" s="169"/>
      <c r="O12" s="170"/>
    </row>
    <row r="13" spans="1:15" ht="29.25" customHeight="1" thickBot="1" x14ac:dyDescent="0.3">
      <c r="A13" s="150"/>
      <c r="B13" s="151" t="s">
        <v>14</v>
      </c>
      <c r="C13" s="151" t="s">
        <v>15</v>
      </c>
      <c r="D13" s="151" t="s">
        <v>16</v>
      </c>
      <c r="E13" s="151" t="s">
        <v>17</v>
      </c>
      <c r="F13" s="52" t="s">
        <v>13</v>
      </c>
      <c r="G13" s="64" t="s">
        <v>13</v>
      </c>
      <c r="H13" s="126">
        <v>370.00000000000006</v>
      </c>
      <c r="I13" s="126"/>
      <c r="J13" s="126">
        <v>1760.0000000000002</v>
      </c>
      <c r="K13" s="15"/>
      <c r="L13" s="15">
        <v>33.01</v>
      </c>
      <c r="M13" s="15"/>
      <c r="N13" s="15">
        <v>357</v>
      </c>
      <c r="O13" s="15"/>
    </row>
    <row r="14" spans="1:15" ht="15" customHeight="1" thickBot="1" x14ac:dyDescent="0.3">
      <c r="A14" s="134"/>
      <c r="B14" s="152"/>
      <c r="C14" s="152"/>
      <c r="D14" s="152"/>
      <c r="E14" s="152"/>
      <c r="F14" s="52" t="s">
        <v>18</v>
      </c>
      <c r="G14" s="64" t="s">
        <v>19</v>
      </c>
      <c r="H14" s="126">
        <v>303</v>
      </c>
      <c r="I14" s="126"/>
      <c r="J14" s="126">
        <v>940.99999999999989</v>
      </c>
      <c r="K14" s="15"/>
      <c r="L14" s="15">
        <v>85</v>
      </c>
      <c r="M14" s="15"/>
      <c r="N14" s="15">
        <v>135</v>
      </c>
      <c r="O14" s="15"/>
    </row>
    <row r="15" spans="1:15" ht="27" customHeight="1" thickBot="1" x14ac:dyDescent="0.3">
      <c r="A15" s="134"/>
      <c r="B15" s="152"/>
      <c r="C15" s="152"/>
      <c r="D15" s="152"/>
      <c r="E15" s="151" t="s">
        <v>21</v>
      </c>
      <c r="F15" s="52" t="s">
        <v>13</v>
      </c>
      <c r="G15" s="64" t="s">
        <v>13</v>
      </c>
      <c r="H15" s="126">
        <v>63</v>
      </c>
      <c r="I15" s="126">
        <v>209.00000000000003</v>
      </c>
      <c r="J15" s="126"/>
      <c r="K15" s="15"/>
      <c r="L15" s="15">
        <v>45</v>
      </c>
      <c r="M15" s="15">
        <v>27</v>
      </c>
      <c r="N15" s="15"/>
      <c r="O15" s="15"/>
    </row>
    <row r="16" spans="1:15" ht="30" customHeight="1" thickBot="1" x14ac:dyDescent="0.3">
      <c r="A16" s="134"/>
      <c r="B16" s="152"/>
      <c r="C16" s="152"/>
      <c r="D16" s="152"/>
      <c r="E16" s="161"/>
      <c r="F16" s="52" t="s">
        <v>18</v>
      </c>
      <c r="G16" s="64" t="s">
        <v>18</v>
      </c>
      <c r="H16" s="126">
        <v>84.999999999999986</v>
      </c>
      <c r="I16" s="126"/>
      <c r="J16" s="126"/>
      <c r="K16" s="15"/>
      <c r="L16" s="15">
        <v>15</v>
      </c>
      <c r="M16" s="15"/>
      <c r="N16" s="15"/>
      <c r="O16" s="15"/>
    </row>
    <row r="17" spans="1:15" ht="110.25" customHeight="1" thickBot="1" x14ac:dyDescent="0.3">
      <c r="A17" s="134"/>
      <c r="B17" s="152"/>
      <c r="C17" s="152"/>
      <c r="D17" s="52" t="s">
        <v>22</v>
      </c>
      <c r="E17" s="52" t="s">
        <v>17</v>
      </c>
      <c r="F17" s="52" t="s">
        <v>13</v>
      </c>
      <c r="G17" s="64" t="s">
        <v>13</v>
      </c>
      <c r="H17" s="126">
        <v>145</v>
      </c>
      <c r="I17" s="126"/>
      <c r="J17" s="126"/>
      <c r="K17" s="15"/>
      <c r="L17" s="15">
        <v>7</v>
      </c>
      <c r="M17" s="15"/>
      <c r="N17" s="15"/>
      <c r="O17" s="15"/>
    </row>
    <row r="18" spans="1:15" ht="15" customHeight="1" thickBot="1" x14ac:dyDescent="0.3">
      <c r="A18" s="134"/>
      <c r="B18" s="151" t="s">
        <v>23</v>
      </c>
      <c r="C18" s="151" t="s">
        <v>15</v>
      </c>
      <c r="D18" s="151" t="s">
        <v>16</v>
      </c>
      <c r="E18" s="151" t="s">
        <v>17</v>
      </c>
      <c r="F18" s="52" t="s">
        <v>13</v>
      </c>
      <c r="G18" s="64" t="s">
        <v>13</v>
      </c>
      <c r="H18" s="126">
        <v>5441.0000000000018</v>
      </c>
      <c r="I18" s="126">
        <v>3514.0000000000005</v>
      </c>
      <c r="J18" s="126">
        <v>13084.500000000002</v>
      </c>
      <c r="K18" s="15"/>
      <c r="L18" s="15">
        <v>766.4</v>
      </c>
      <c r="M18" s="15">
        <v>902</v>
      </c>
      <c r="N18" s="15">
        <v>1696.46</v>
      </c>
      <c r="O18" s="15"/>
    </row>
    <row r="19" spans="1:15" ht="15" customHeight="1" thickBot="1" x14ac:dyDescent="0.3">
      <c r="A19" s="134"/>
      <c r="B19" s="151"/>
      <c r="C19" s="151"/>
      <c r="D19" s="151"/>
      <c r="E19" s="151"/>
      <c r="F19" s="52" t="s">
        <v>18</v>
      </c>
      <c r="G19" s="64" t="s">
        <v>24</v>
      </c>
      <c r="H19" s="126">
        <v>6186.9999999999991</v>
      </c>
      <c r="I19" s="126">
        <v>3659.9999999999995</v>
      </c>
      <c r="J19" s="126">
        <v>5287.0000000000009</v>
      </c>
      <c r="K19" s="15"/>
      <c r="L19" s="15">
        <v>1407</v>
      </c>
      <c r="M19" s="15">
        <v>328</v>
      </c>
      <c r="N19" s="15">
        <v>485</v>
      </c>
      <c r="O19" s="15"/>
    </row>
    <row r="20" spans="1:15" ht="34.5" customHeight="1" thickBot="1" x14ac:dyDescent="0.3">
      <c r="A20" s="134"/>
      <c r="B20" s="151"/>
      <c r="C20" s="151"/>
      <c r="D20" s="151"/>
      <c r="E20" s="151" t="s">
        <v>21</v>
      </c>
      <c r="F20" s="52" t="s">
        <v>13</v>
      </c>
      <c r="G20" s="64" t="s">
        <v>13</v>
      </c>
      <c r="H20" s="126">
        <v>343</v>
      </c>
      <c r="I20" s="126">
        <v>746</v>
      </c>
      <c r="J20" s="126"/>
      <c r="K20" s="15"/>
      <c r="L20" s="15">
        <v>58</v>
      </c>
      <c r="M20" s="15">
        <v>71</v>
      </c>
      <c r="N20" s="15"/>
      <c r="O20" s="15"/>
    </row>
    <row r="21" spans="1:15" ht="15" customHeight="1" thickBot="1" x14ac:dyDescent="0.3">
      <c r="A21" s="134"/>
      <c r="B21" s="151"/>
      <c r="C21" s="151"/>
      <c r="D21" s="151"/>
      <c r="E21" s="161"/>
      <c r="F21" s="52" t="s">
        <v>18</v>
      </c>
      <c r="G21" s="64" t="s">
        <v>25</v>
      </c>
      <c r="H21" s="126"/>
      <c r="I21" s="126">
        <v>309</v>
      </c>
      <c r="J21" s="126"/>
      <c r="K21" s="15"/>
      <c r="L21" s="15"/>
      <c r="M21" s="15">
        <v>15</v>
      </c>
      <c r="N21" s="15"/>
      <c r="O21" s="15"/>
    </row>
    <row r="22" spans="1:15" x14ac:dyDescent="0.25">
      <c r="A22" s="10"/>
      <c r="B22" s="31"/>
      <c r="C22" s="31"/>
      <c r="D22" s="31"/>
      <c r="E22" s="31"/>
      <c r="F22" s="32"/>
      <c r="G22" s="33"/>
    </row>
    <row r="23" spans="1:15" x14ac:dyDescent="0.25">
      <c r="A23" s="10"/>
      <c r="B23" s="10"/>
      <c r="C23" s="10"/>
      <c r="D23" s="10"/>
      <c r="E23" s="10"/>
      <c r="F23" s="33"/>
      <c r="G23" s="33"/>
    </row>
    <row r="24" spans="1:15" ht="15.75" thickBot="1" x14ac:dyDescent="0.3">
      <c r="A24" s="201"/>
      <c r="B24" s="201"/>
      <c r="C24" s="201"/>
      <c r="D24" s="201"/>
      <c r="E24" s="201"/>
      <c r="F24" s="201"/>
      <c r="G24" s="171"/>
      <c r="H24" s="171"/>
      <c r="I24" s="171"/>
      <c r="J24" s="171"/>
      <c r="K24" s="171"/>
      <c r="L24" s="171"/>
      <c r="M24" s="171"/>
      <c r="N24" s="171"/>
      <c r="O24" s="171"/>
    </row>
    <row r="25" spans="1:15" ht="15.75" customHeight="1" thickBot="1" x14ac:dyDescent="0.3">
      <c r="A25" s="202"/>
      <c r="B25" s="203"/>
      <c r="C25" s="203"/>
      <c r="D25" s="203"/>
      <c r="E25" s="203"/>
      <c r="F25" s="204"/>
      <c r="G25" s="178" t="s">
        <v>26</v>
      </c>
      <c r="H25" s="179"/>
      <c r="I25" s="179"/>
      <c r="J25" s="179"/>
      <c r="K25" s="179"/>
      <c r="L25" s="179"/>
      <c r="M25" s="179"/>
      <c r="N25" s="179"/>
      <c r="O25" s="179"/>
    </row>
    <row r="26" spans="1:15" ht="54" customHeight="1" thickBot="1" x14ac:dyDescent="0.3">
      <c r="A26" s="162" t="s">
        <v>3</v>
      </c>
      <c r="B26" s="151" t="s">
        <v>4</v>
      </c>
      <c r="C26" s="151" t="s">
        <v>5</v>
      </c>
      <c r="D26" s="151" t="s">
        <v>6</v>
      </c>
      <c r="E26" s="151" t="s">
        <v>7</v>
      </c>
      <c r="F26" s="151" t="s">
        <v>8</v>
      </c>
      <c r="G26" s="151" t="s">
        <v>9</v>
      </c>
      <c r="H26" s="151" t="str">
        <f>H10</f>
        <v>Протяженность (для линий электропередачи), м</v>
      </c>
      <c r="I26" s="151"/>
      <c r="J26" s="161"/>
      <c r="K26" s="161"/>
      <c r="L26" s="151" t="s">
        <v>51</v>
      </c>
      <c r="M26" s="151"/>
      <c r="N26" s="161"/>
      <c r="O26" s="161"/>
    </row>
    <row r="27" spans="1:15" ht="75.75" thickBot="1" x14ac:dyDescent="0.3">
      <c r="A27" s="162"/>
      <c r="B27" s="151"/>
      <c r="C27" s="151"/>
      <c r="D27" s="151"/>
      <c r="E27" s="151"/>
      <c r="F27" s="151"/>
      <c r="G27" s="151"/>
      <c r="H27" s="52">
        <v>2015</v>
      </c>
      <c r="I27" s="52">
        <v>2016</v>
      </c>
      <c r="J27" s="52">
        <v>2017</v>
      </c>
      <c r="K27" s="52" t="s">
        <v>12</v>
      </c>
      <c r="L27" s="52">
        <v>2015</v>
      </c>
      <c r="M27" s="52">
        <v>2016</v>
      </c>
      <c r="N27" s="52">
        <v>2017</v>
      </c>
      <c r="O27" s="52" t="s">
        <v>12</v>
      </c>
    </row>
    <row r="28" spans="1:15" ht="15.75" thickBot="1" x14ac:dyDescent="0.3">
      <c r="A28" s="54">
        <v>1</v>
      </c>
      <c r="B28" s="63">
        <v>2</v>
      </c>
      <c r="C28" s="198">
        <v>3</v>
      </c>
      <c r="D28" s="199"/>
      <c r="E28" s="199"/>
      <c r="F28" s="200"/>
      <c r="G28" s="57">
        <v>4</v>
      </c>
      <c r="H28" s="146">
        <v>5</v>
      </c>
      <c r="I28" s="146"/>
      <c r="J28" s="169"/>
      <c r="K28" s="169"/>
      <c r="L28" s="151">
        <v>6</v>
      </c>
      <c r="M28" s="151"/>
      <c r="N28" s="161"/>
      <c r="O28" s="161"/>
    </row>
    <row r="29" spans="1:15" ht="15.75" thickBot="1" x14ac:dyDescent="0.3">
      <c r="A29" s="133"/>
      <c r="B29" s="197" t="s">
        <v>14</v>
      </c>
      <c r="C29" s="160" t="s">
        <v>15</v>
      </c>
      <c r="D29" s="160" t="s">
        <v>22</v>
      </c>
      <c r="E29" s="160" t="s">
        <v>17</v>
      </c>
      <c r="F29" s="55" t="s">
        <v>13</v>
      </c>
      <c r="G29" s="53" t="s">
        <v>27</v>
      </c>
      <c r="H29" s="126"/>
      <c r="I29" s="126"/>
      <c r="J29" s="126">
        <v>131</v>
      </c>
      <c r="K29" s="66"/>
      <c r="L29" s="66"/>
      <c r="M29" s="66"/>
      <c r="N29" s="66">
        <v>257</v>
      </c>
      <c r="O29" s="66"/>
    </row>
    <row r="30" spans="1:15" ht="42.75" customHeight="1" thickBot="1" x14ac:dyDescent="0.3">
      <c r="A30" s="134"/>
      <c r="B30" s="197"/>
      <c r="C30" s="160"/>
      <c r="D30" s="160"/>
      <c r="E30" s="160"/>
      <c r="F30" s="55" t="s">
        <v>18</v>
      </c>
      <c r="G30" s="53" t="s">
        <v>25</v>
      </c>
      <c r="H30" s="126">
        <v>3227</v>
      </c>
      <c r="I30" s="126"/>
      <c r="J30" s="126"/>
      <c r="K30" s="66"/>
      <c r="L30" s="66">
        <v>900</v>
      </c>
      <c r="M30" s="66"/>
      <c r="N30" s="66"/>
      <c r="O30" s="66"/>
    </row>
    <row r="31" spans="1:15" ht="15.75" thickBot="1" x14ac:dyDescent="0.3">
      <c r="A31" s="134"/>
      <c r="B31" s="193" t="s">
        <v>23</v>
      </c>
      <c r="C31" s="195" t="s">
        <v>15</v>
      </c>
      <c r="D31" s="160" t="s">
        <v>16</v>
      </c>
      <c r="E31" s="160" t="s">
        <v>17</v>
      </c>
      <c r="F31" s="55" t="s">
        <v>13</v>
      </c>
      <c r="G31" s="53" t="s">
        <v>27</v>
      </c>
      <c r="H31" s="126">
        <v>178</v>
      </c>
      <c r="I31" s="126"/>
      <c r="J31" s="126">
        <v>19</v>
      </c>
      <c r="K31" s="66"/>
      <c r="L31" s="66">
        <v>700</v>
      </c>
      <c r="M31" s="66"/>
      <c r="N31" s="66">
        <v>15</v>
      </c>
      <c r="O31" s="66"/>
    </row>
    <row r="32" spans="1:15" ht="26.25" customHeight="1" thickBot="1" x14ac:dyDescent="0.3">
      <c r="A32" s="134"/>
      <c r="B32" s="194"/>
      <c r="C32" s="196"/>
      <c r="D32" s="160"/>
      <c r="E32" s="160"/>
      <c r="F32" s="55" t="s">
        <v>18</v>
      </c>
      <c r="G32" s="53" t="s">
        <v>18</v>
      </c>
      <c r="H32" s="126"/>
      <c r="I32" s="126">
        <v>119</v>
      </c>
      <c r="J32" s="126">
        <v>11</v>
      </c>
      <c r="K32" s="66"/>
      <c r="L32" s="66"/>
      <c r="M32" s="66">
        <v>675</v>
      </c>
      <c r="N32" s="66">
        <v>116</v>
      </c>
      <c r="O32" s="66"/>
    </row>
    <row r="33" spans="1:17" ht="15.75" thickBot="1" x14ac:dyDescent="0.3">
      <c r="A33" s="134"/>
      <c r="B33" s="194"/>
      <c r="C33" s="196"/>
      <c r="D33" s="160"/>
      <c r="E33" s="160" t="s">
        <v>21</v>
      </c>
      <c r="F33" s="190" t="s">
        <v>18</v>
      </c>
      <c r="G33" s="53" t="s">
        <v>49</v>
      </c>
      <c r="H33" s="126"/>
      <c r="I33" s="126"/>
      <c r="J33" s="126"/>
      <c r="K33" s="66"/>
      <c r="L33" s="66"/>
      <c r="M33" s="66"/>
      <c r="N33" s="66"/>
      <c r="O33" s="66"/>
    </row>
    <row r="34" spans="1:17" ht="15.75" thickBot="1" x14ac:dyDescent="0.3">
      <c r="A34" s="134"/>
      <c r="B34" s="194"/>
      <c r="C34" s="196"/>
      <c r="D34" s="160"/>
      <c r="E34" s="160"/>
      <c r="F34" s="191"/>
      <c r="G34" s="53" t="s">
        <v>25</v>
      </c>
      <c r="H34" s="126">
        <v>1041</v>
      </c>
      <c r="I34" s="126"/>
      <c r="J34" s="126"/>
      <c r="K34" s="66"/>
      <c r="L34" s="66">
        <v>15</v>
      </c>
      <c r="M34" s="66"/>
      <c r="N34" s="66"/>
      <c r="O34" s="66"/>
    </row>
    <row r="35" spans="1:17" ht="15.75" thickBot="1" x14ac:dyDescent="0.3">
      <c r="A35" s="134"/>
      <c r="B35" s="194"/>
      <c r="C35" s="196"/>
      <c r="D35" s="192" t="s">
        <v>22</v>
      </c>
      <c r="E35" s="192" t="s">
        <v>17</v>
      </c>
      <c r="F35" s="65"/>
      <c r="G35" s="53" t="s">
        <v>27</v>
      </c>
      <c r="H35" s="126">
        <v>6539</v>
      </c>
      <c r="I35" s="126">
        <v>61</v>
      </c>
      <c r="J35" s="126">
        <v>1961.9999999999998</v>
      </c>
      <c r="K35" s="66"/>
      <c r="L35" s="66">
        <v>746</v>
      </c>
      <c r="M35" s="66">
        <v>60</v>
      </c>
      <c r="N35" s="66">
        <v>498</v>
      </c>
      <c r="O35" s="66"/>
    </row>
    <row r="36" spans="1:17" ht="44.25" customHeight="1" thickBot="1" x14ac:dyDescent="0.3">
      <c r="A36" s="134"/>
      <c r="B36" s="194"/>
      <c r="C36" s="196"/>
      <c r="D36" s="192"/>
      <c r="E36" s="192"/>
      <c r="F36" s="59" t="s">
        <v>25</v>
      </c>
      <c r="G36" s="53" t="s">
        <v>25</v>
      </c>
      <c r="H36" s="126">
        <v>13478</v>
      </c>
      <c r="I36" s="126">
        <v>300</v>
      </c>
      <c r="J36" s="126">
        <v>3086.0000000000005</v>
      </c>
      <c r="K36" s="66"/>
      <c r="L36" s="66">
        <v>258</v>
      </c>
      <c r="M36" s="66">
        <v>180</v>
      </c>
      <c r="N36" s="66">
        <v>633</v>
      </c>
      <c r="O36" s="66"/>
    </row>
    <row r="37" spans="1:17" ht="30.75" thickBot="1" x14ac:dyDescent="0.3">
      <c r="A37" s="135"/>
      <c r="B37" s="194"/>
      <c r="C37" s="196"/>
      <c r="D37" s="192"/>
      <c r="E37" s="58" t="s">
        <v>21</v>
      </c>
      <c r="F37" s="5" t="s">
        <v>13</v>
      </c>
      <c r="G37" s="53" t="s">
        <v>50</v>
      </c>
      <c r="H37" s="126"/>
      <c r="I37" s="126">
        <v>95</v>
      </c>
      <c r="J37" s="126"/>
      <c r="K37" s="66"/>
      <c r="L37" s="66"/>
      <c r="M37" s="66">
        <v>15</v>
      </c>
      <c r="N37" s="66"/>
      <c r="O37" s="66"/>
    </row>
    <row r="38" spans="1:17" x14ac:dyDescent="0.25">
      <c r="A38" s="31"/>
      <c r="B38" s="31"/>
      <c r="C38" s="31"/>
      <c r="D38" s="31"/>
      <c r="E38" s="31"/>
      <c r="F38" s="33"/>
      <c r="G38" s="33"/>
    </row>
    <row r="39" spans="1:17" x14ac:dyDescent="0.25">
      <c r="A39" s="10"/>
      <c r="B39" s="10"/>
      <c r="C39" s="10"/>
      <c r="D39" s="10"/>
      <c r="E39" s="10"/>
      <c r="F39" s="33"/>
      <c r="G39" s="33"/>
    </row>
    <row r="40" spans="1:17" x14ac:dyDescent="0.25">
      <c r="A40" s="10"/>
      <c r="B40" s="10"/>
      <c r="C40" s="10"/>
      <c r="D40" s="10"/>
      <c r="E40" s="10"/>
      <c r="F40" s="33"/>
      <c r="G40" s="33"/>
    </row>
    <row r="41" spans="1:17" ht="24" customHeight="1" thickBot="1" x14ac:dyDescent="0.3">
      <c r="B41" s="142" t="s">
        <v>28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</row>
    <row r="42" spans="1:17" ht="15.75" customHeight="1" thickBot="1" x14ac:dyDescent="0.3">
      <c r="A42" s="176"/>
      <c r="B42" s="177"/>
      <c r="C42" s="177"/>
      <c r="D42" s="177"/>
      <c r="E42" s="177"/>
      <c r="F42" s="189"/>
      <c r="G42" s="178" t="s">
        <v>29</v>
      </c>
      <c r="H42" s="179"/>
      <c r="I42" s="179"/>
      <c r="J42" s="179"/>
      <c r="K42" s="179"/>
      <c r="L42" s="179"/>
      <c r="M42" s="179"/>
      <c r="N42" s="179"/>
      <c r="O42" s="179"/>
    </row>
    <row r="43" spans="1:17" ht="66" customHeight="1" thickBot="1" x14ac:dyDescent="0.3">
      <c r="A43" s="150" t="s">
        <v>3</v>
      </c>
      <c r="B43" s="151" t="s">
        <v>4</v>
      </c>
      <c r="C43" s="151" t="s">
        <v>30</v>
      </c>
      <c r="D43" s="151" t="s">
        <v>31</v>
      </c>
      <c r="E43" s="151" t="s">
        <v>32</v>
      </c>
      <c r="F43" s="151" t="s">
        <v>8</v>
      </c>
      <c r="G43" s="151" t="s">
        <v>9</v>
      </c>
      <c r="H43" s="151" t="str">
        <f>H26</f>
        <v>Протяженность (для линий электропередачи), м</v>
      </c>
      <c r="I43" s="151"/>
      <c r="J43" s="161"/>
      <c r="K43" s="161"/>
      <c r="L43" s="151" t="str">
        <f>L26</f>
        <v>Присоединенная максимальная мощность</v>
      </c>
      <c r="M43" s="151"/>
      <c r="N43" s="161"/>
      <c r="O43" s="161"/>
    </row>
    <row r="44" spans="1:17" ht="51" customHeight="1" thickBot="1" x14ac:dyDescent="0.3">
      <c r="A44" s="180"/>
      <c r="B44" s="151"/>
      <c r="C44" s="151"/>
      <c r="D44" s="151"/>
      <c r="E44" s="151"/>
      <c r="F44" s="151"/>
      <c r="G44" s="151"/>
      <c r="H44" s="52">
        <v>2015</v>
      </c>
      <c r="I44" s="52">
        <v>2016</v>
      </c>
      <c r="J44" s="52">
        <v>2017</v>
      </c>
      <c r="K44" s="52" t="s">
        <v>12</v>
      </c>
      <c r="L44" s="52">
        <v>2015</v>
      </c>
      <c r="M44" s="52">
        <v>2016</v>
      </c>
      <c r="N44" s="52">
        <v>2017</v>
      </c>
      <c r="O44" s="52" t="s">
        <v>12</v>
      </c>
    </row>
    <row r="45" spans="1:17" ht="17.25" customHeight="1" thickBot="1" x14ac:dyDescent="0.3">
      <c r="A45" s="54">
        <v>1</v>
      </c>
      <c r="B45" s="46">
        <v>2</v>
      </c>
      <c r="C45" s="174">
        <v>3</v>
      </c>
      <c r="D45" s="175"/>
      <c r="E45" s="175"/>
      <c r="F45" s="185"/>
      <c r="G45" s="56">
        <v>4</v>
      </c>
      <c r="H45" s="145">
        <v>5</v>
      </c>
      <c r="I45" s="146"/>
      <c r="J45" s="147"/>
      <c r="K45" s="147"/>
      <c r="L45" s="186">
        <v>6</v>
      </c>
      <c r="M45" s="186"/>
      <c r="N45" s="187"/>
      <c r="O45" s="188"/>
    </row>
    <row r="46" spans="1:17" ht="75.75" thickBot="1" x14ac:dyDescent="0.3">
      <c r="A46" s="133"/>
      <c r="B46" s="238" t="s">
        <v>14</v>
      </c>
      <c r="C46" s="184" t="s">
        <v>33</v>
      </c>
      <c r="D46" s="60" t="s">
        <v>34</v>
      </c>
      <c r="E46" s="60" t="s">
        <v>35</v>
      </c>
      <c r="F46" s="43" t="s">
        <v>13</v>
      </c>
      <c r="G46" s="9" t="s">
        <v>13</v>
      </c>
      <c r="H46" s="126"/>
      <c r="I46" s="126">
        <v>51</v>
      </c>
      <c r="J46" s="126"/>
      <c r="K46" s="15"/>
      <c r="L46" s="19"/>
      <c r="M46" s="19">
        <v>15</v>
      </c>
      <c r="N46" s="20"/>
      <c r="O46" s="15"/>
      <c r="Q46" s="132">
        <v>1000</v>
      </c>
    </row>
    <row r="47" spans="1:17" ht="53.25" customHeight="1" thickBot="1" x14ac:dyDescent="0.3">
      <c r="A47" s="134"/>
      <c r="B47" s="197"/>
      <c r="C47" s="160"/>
      <c r="D47" s="58" t="s">
        <v>37</v>
      </c>
      <c r="E47" s="61" t="s">
        <v>36</v>
      </c>
      <c r="F47" s="44" t="s">
        <v>20</v>
      </c>
      <c r="G47" s="45" t="s">
        <v>20</v>
      </c>
      <c r="H47" s="126"/>
      <c r="I47" s="126"/>
      <c r="J47" s="126">
        <v>470</v>
      </c>
      <c r="K47" s="35"/>
      <c r="L47" s="19"/>
      <c r="M47" s="19"/>
      <c r="N47" s="20">
        <v>220</v>
      </c>
      <c r="O47" s="35"/>
    </row>
    <row r="48" spans="1:17" s="10" customFormat="1" ht="57" customHeight="1" thickBot="1" x14ac:dyDescent="0.3">
      <c r="A48" s="135"/>
      <c r="B48" s="197"/>
      <c r="C48" s="58" t="s">
        <v>113</v>
      </c>
      <c r="D48" s="58" t="s">
        <v>34</v>
      </c>
      <c r="E48" s="61" t="s">
        <v>36</v>
      </c>
      <c r="F48" s="44" t="s">
        <v>18</v>
      </c>
      <c r="G48" s="52" t="s">
        <v>18</v>
      </c>
      <c r="H48" s="126">
        <v>56</v>
      </c>
      <c r="I48" s="126"/>
      <c r="J48" s="126"/>
      <c r="K48" s="15"/>
      <c r="L48" s="19">
        <v>15</v>
      </c>
      <c r="M48" s="19"/>
      <c r="N48" s="20"/>
      <c r="O48" s="15"/>
    </row>
    <row r="49" spans="1:15" s="10" customFormat="1" ht="15" customHeight="1" x14ac:dyDescent="0.25">
      <c r="B49" s="31"/>
      <c r="C49" s="31"/>
      <c r="D49" s="8"/>
      <c r="E49" s="9"/>
      <c r="F49" s="32"/>
      <c r="G49" s="32"/>
    </row>
    <row r="50" spans="1:15" s="10" customFormat="1" ht="15" customHeight="1" thickBot="1" x14ac:dyDescent="0.3">
      <c r="D50" s="11"/>
      <c r="E50" s="7"/>
      <c r="F50" s="33"/>
      <c r="G50" s="33"/>
    </row>
    <row r="51" spans="1:15" s="10" customFormat="1" ht="15" customHeight="1" thickBot="1" x14ac:dyDescent="0.3">
      <c r="A51" s="176"/>
      <c r="B51" s="177"/>
      <c r="C51" s="177"/>
      <c r="D51" s="177"/>
      <c r="E51" s="177"/>
      <c r="F51" s="177"/>
      <c r="G51" s="178" t="s">
        <v>38</v>
      </c>
      <c r="H51" s="179"/>
      <c r="I51" s="179"/>
      <c r="J51" s="179"/>
      <c r="K51" s="179"/>
      <c r="L51" s="179"/>
      <c r="M51" s="179"/>
      <c r="N51" s="179"/>
      <c r="O51" s="179"/>
    </row>
    <row r="52" spans="1:15" s="10" customFormat="1" ht="30" customHeight="1" thickBot="1" x14ac:dyDescent="0.3">
      <c r="A52" s="150" t="s">
        <v>3</v>
      </c>
      <c r="B52" s="151" t="s">
        <v>4</v>
      </c>
      <c r="C52" s="151" t="s">
        <v>30</v>
      </c>
      <c r="D52" s="151" t="s">
        <v>31</v>
      </c>
      <c r="E52" s="151" t="s">
        <v>32</v>
      </c>
      <c r="F52" s="151" t="s">
        <v>8</v>
      </c>
      <c r="G52" s="151" t="s">
        <v>9</v>
      </c>
      <c r="H52" s="151" t="str">
        <f>H43</f>
        <v>Протяженность (для линий электропередачи), м</v>
      </c>
      <c r="I52" s="151"/>
      <c r="J52" s="161"/>
      <c r="K52" s="161"/>
      <c r="L52" s="151" t="str">
        <f>L43</f>
        <v>Присоединенная максимальная мощность</v>
      </c>
      <c r="M52" s="151"/>
      <c r="N52" s="161"/>
      <c r="O52" s="161"/>
    </row>
    <row r="53" spans="1:15" s="10" customFormat="1" ht="49.5" customHeight="1" thickBot="1" x14ac:dyDescent="0.3">
      <c r="A53" s="180"/>
      <c r="B53" s="151"/>
      <c r="C53" s="151"/>
      <c r="D53" s="151"/>
      <c r="E53" s="151"/>
      <c r="F53" s="151"/>
      <c r="G53" s="151"/>
      <c r="H53" s="52">
        <v>2015</v>
      </c>
      <c r="I53" s="52">
        <v>2016</v>
      </c>
      <c r="J53" s="52">
        <v>2017</v>
      </c>
      <c r="K53" s="52" t="s">
        <v>12</v>
      </c>
      <c r="L53" s="52">
        <v>2015</v>
      </c>
      <c r="M53" s="52">
        <v>2016</v>
      </c>
      <c r="N53" s="52">
        <v>2017</v>
      </c>
      <c r="O53" s="52" t="s">
        <v>12</v>
      </c>
    </row>
    <row r="54" spans="1:15" s="10" customFormat="1" ht="15" customHeight="1" thickBot="1" x14ac:dyDescent="0.3">
      <c r="A54" s="54">
        <v>1</v>
      </c>
      <c r="B54" s="46">
        <v>2</v>
      </c>
      <c r="C54" s="174">
        <v>3</v>
      </c>
      <c r="D54" s="175"/>
      <c r="E54" s="175"/>
      <c r="F54" s="175"/>
      <c r="G54" s="48">
        <v>4</v>
      </c>
      <c r="H54" s="145">
        <v>5</v>
      </c>
      <c r="I54" s="146"/>
      <c r="J54" s="147"/>
      <c r="K54" s="147"/>
      <c r="L54" s="146">
        <v>6</v>
      </c>
      <c r="M54" s="146"/>
      <c r="N54" s="147"/>
      <c r="O54" s="147"/>
    </row>
    <row r="55" spans="1:15" s="10" customFormat="1" ht="66.75" customHeight="1" thickBot="1" x14ac:dyDescent="0.3">
      <c r="A55" s="148"/>
      <c r="B55" s="239" t="s">
        <v>23</v>
      </c>
      <c r="C55" s="151" t="s">
        <v>33</v>
      </c>
      <c r="D55" s="151" t="s">
        <v>34</v>
      </c>
      <c r="E55" s="151" t="s">
        <v>36</v>
      </c>
      <c r="F55" s="44" t="s">
        <v>13</v>
      </c>
      <c r="G55" s="52" t="s">
        <v>13</v>
      </c>
      <c r="H55" s="35">
        <v>34</v>
      </c>
      <c r="I55" s="35"/>
      <c r="J55" s="35"/>
      <c r="K55" s="68"/>
      <c r="L55" s="68">
        <v>4</v>
      </c>
      <c r="M55" s="68"/>
      <c r="N55" s="68"/>
      <c r="O55" s="68"/>
    </row>
    <row r="56" spans="1:15" s="10" customFormat="1" ht="60.75" customHeight="1" thickBot="1" x14ac:dyDescent="0.3">
      <c r="A56" s="149"/>
      <c r="B56" s="240"/>
      <c r="C56" s="151"/>
      <c r="D56" s="151"/>
      <c r="E56" s="151"/>
      <c r="F56" s="44" t="s">
        <v>18</v>
      </c>
      <c r="G56" s="52" t="s">
        <v>18</v>
      </c>
      <c r="H56" s="35">
        <v>97</v>
      </c>
      <c r="I56" s="35"/>
      <c r="J56" s="35"/>
      <c r="K56" s="68"/>
      <c r="L56" s="68">
        <v>45</v>
      </c>
      <c r="M56" s="68"/>
      <c r="N56" s="68"/>
      <c r="O56" s="68"/>
    </row>
    <row r="57" spans="1:15" s="10" customFormat="1" ht="60" customHeight="1" thickBot="1" x14ac:dyDescent="0.3">
      <c r="A57" s="149"/>
      <c r="B57" s="241"/>
      <c r="C57" s="151"/>
      <c r="D57" s="52" t="s">
        <v>37</v>
      </c>
      <c r="E57" s="52" t="s">
        <v>36</v>
      </c>
      <c r="F57" s="44" t="s">
        <v>13</v>
      </c>
      <c r="G57" s="45" t="s">
        <v>13</v>
      </c>
      <c r="H57" s="35"/>
      <c r="I57" s="35"/>
      <c r="J57" s="35">
        <v>635</v>
      </c>
      <c r="K57" s="67"/>
      <c r="L57" s="68"/>
      <c r="M57" s="68"/>
      <c r="N57" s="68">
        <v>170</v>
      </c>
      <c r="O57" s="67"/>
    </row>
    <row r="58" spans="1:15" s="10" customFormat="1" ht="27.75" customHeight="1" x14ac:dyDescent="0.25">
      <c r="D58" s="11"/>
      <c r="E58" s="7"/>
      <c r="F58" s="33"/>
      <c r="G58" s="33"/>
    </row>
    <row r="59" spans="1:15" s="10" customFormat="1" ht="27.75" customHeight="1" x14ac:dyDescent="0.25">
      <c r="D59" s="11"/>
      <c r="F59" s="33"/>
      <c r="G59" s="33"/>
    </row>
    <row r="60" spans="1:15" x14ac:dyDescent="0.25">
      <c r="A60" s="10"/>
      <c r="B60" s="7"/>
      <c r="C60" s="7"/>
      <c r="D60" s="7"/>
      <c r="E60" s="30"/>
      <c r="F60" s="33"/>
      <c r="G60" s="33"/>
      <c r="H60" s="10"/>
      <c r="I60" s="10"/>
      <c r="J60" s="10"/>
      <c r="K60" s="10"/>
      <c r="L60" s="10"/>
      <c r="M60" s="10"/>
      <c r="N60" s="10"/>
      <c r="O60" s="10"/>
    </row>
    <row r="62" spans="1:15" ht="43.5" customHeight="1" thickBot="1" x14ac:dyDescent="0.3">
      <c r="A62" s="171"/>
      <c r="B62" s="171"/>
      <c r="C62" s="171"/>
      <c r="D62" s="171"/>
      <c r="E62" s="171"/>
      <c r="F62" s="171"/>
      <c r="G62" s="172" t="s">
        <v>39</v>
      </c>
      <c r="H62" s="172"/>
      <c r="I62" s="172"/>
      <c r="J62" s="172"/>
      <c r="K62" s="172"/>
      <c r="L62" s="172"/>
      <c r="M62" s="172"/>
      <c r="N62" s="172"/>
      <c r="O62" s="172"/>
    </row>
    <row r="63" spans="1:15" ht="65.25" customHeight="1" thickBot="1" x14ac:dyDescent="0.3">
      <c r="A63" s="162" t="s">
        <v>3</v>
      </c>
      <c r="B63" s="162" t="s">
        <v>4</v>
      </c>
      <c r="C63" s="162"/>
      <c r="D63" s="162"/>
      <c r="E63" s="151" t="s">
        <v>40</v>
      </c>
      <c r="F63" s="151" t="s">
        <v>41</v>
      </c>
      <c r="G63" s="151" t="s">
        <v>9</v>
      </c>
      <c r="H63" s="151" t="str">
        <f>H52</f>
        <v>Протяженность (для линий электропередачи), м</v>
      </c>
      <c r="I63" s="151"/>
      <c r="J63" s="161"/>
      <c r="K63" s="161"/>
      <c r="L63" s="151" t="str">
        <f>L52</f>
        <v>Присоединенная максимальная мощность</v>
      </c>
      <c r="M63" s="151"/>
      <c r="N63" s="161"/>
      <c r="O63" s="161"/>
    </row>
    <row r="64" spans="1:15" ht="75.75" thickBot="1" x14ac:dyDescent="0.3">
      <c r="A64" s="162"/>
      <c r="B64" s="162"/>
      <c r="C64" s="162"/>
      <c r="D64" s="162"/>
      <c r="E64" s="151"/>
      <c r="F64" s="151"/>
      <c r="G64" s="151"/>
      <c r="H64" s="52">
        <v>2015</v>
      </c>
      <c r="I64" s="52">
        <v>2016</v>
      </c>
      <c r="J64" s="52">
        <v>2017</v>
      </c>
      <c r="K64" s="52" t="s">
        <v>12</v>
      </c>
      <c r="L64" s="52">
        <v>2015</v>
      </c>
      <c r="M64" s="52">
        <v>2016</v>
      </c>
      <c r="N64" s="52">
        <v>2017</v>
      </c>
      <c r="O64" s="52" t="s">
        <v>12</v>
      </c>
    </row>
    <row r="65" spans="1:15" ht="15.75" thickBot="1" x14ac:dyDescent="0.3">
      <c r="A65" s="36">
        <v>1</v>
      </c>
      <c r="B65" s="164">
        <v>2</v>
      </c>
      <c r="C65" s="165"/>
      <c r="D65" s="165"/>
      <c r="E65" s="165">
        <v>3</v>
      </c>
      <c r="F65" s="166"/>
      <c r="G65" s="57">
        <v>4</v>
      </c>
      <c r="H65" s="167"/>
      <c r="I65" s="168"/>
      <c r="J65" s="62"/>
      <c r="K65" s="62"/>
      <c r="L65" s="146"/>
      <c r="M65" s="146"/>
      <c r="N65" s="169"/>
      <c r="O65" s="170"/>
    </row>
    <row r="66" spans="1:15" ht="53.25" customHeight="1" thickBot="1" x14ac:dyDescent="0.3">
      <c r="A66" s="133"/>
      <c r="B66" s="136" t="s">
        <v>14</v>
      </c>
      <c r="C66" s="137"/>
      <c r="D66" s="138"/>
      <c r="E66" s="37"/>
      <c r="F66" s="22" t="s">
        <v>42</v>
      </c>
      <c r="G66" s="50" t="s">
        <v>42</v>
      </c>
      <c r="H66" s="19"/>
      <c r="I66" s="19"/>
      <c r="J66" s="20">
        <v>1</v>
      </c>
      <c r="K66" s="20"/>
      <c r="L66" s="19"/>
      <c r="M66" s="19"/>
      <c r="N66" s="19">
        <v>16.919999999999998</v>
      </c>
      <c r="O66" s="19"/>
    </row>
    <row r="67" spans="1:15" ht="38.25" customHeight="1" thickBot="1" x14ac:dyDescent="0.3">
      <c r="A67" s="134"/>
      <c r="B67" s="139"/>
      <c r="C67" s="140"/>
      <c r="D67" s="141"/>
      <c r="E67" s="60"/>
      <c r="F67" s="55" t="s">
        <v>43</v>
      </c>
      <c r="G67" s="64" t="s">
        <v>43</v>
      </c>
      <c r="H67" s="19"/>
      <c r="I67" s="19"/>
      <c r="J67" s="19"/>
      <c r="K67" s="19"/>
      <c r="L67" s="19"/>
      <c r="M67" s="19"/>
      <c r="N67" s="19"/>
      <c r="O67" s="19"/>
    </row>
    <row r="68" spans="1:15" ht="76.5" customHeight="1" thickBot="1" x14ac:dyDescent="0.3">
      <c r="A68" s="134"/>
      <c r="B68" s="153" t="s">
        <v>23</v>
      </c>
      <c r="C68" s="154"/>
      <c r="D68" s="155"/>
      <c r="E68" s="159" t="s">
        <v>47</v>
      </c>
      <c r="F68" s="22" t="s">
        <v>42</v>
      </c>
      <c r="G68" s="64" t="s">
        <v>42</v>
      </c>
      <c r="H68" s="19">
        <v>9</v>
      </c>
      <c r="I68" s="19">
        <v>2</v>
      </c>
      <c r="J68" s="19">
        <v>10</v>
      </c>
      <c r="K68" s="20"/>
      <c r="L68" s="19">
        <v>152.27999999999997</v>
      </c>
      <c r="M68" s="19">
        <v>33.839999999999996</v>
      </c>
      <c r="N68" s="19">
        <v>169.19999999999996</v>
      </c>
      <c r="O68" s="19"/>
    </row>
    <row r="69" spans="1:15" ht="24.75" customHeight="1" thickBot="1" x14ac:dyDescent="0.3">
      <c r="A69" s="134"/>
      <c r="B69" s="156"/>
      <c r="C69" s="157"/>
      <c r="D69" s="158"/>
      <c r="E69" s="160"/>
      <c r="F69" s="55" t="s">
        <v>43</v>
      </c>
      <c r="G69" s="64" t="s">
        <v>43</v>
      </c>
      <c r="H69" s="19">
        <v>6</v>
      </c>
      <c r="I69" s="19">
        <v>1</v>
      </c>
      <c r="J69" s="19">
        <v>10</v>
      </c>
      <c r="K69" s="19"/>
      <c r="L69" s="19">
        <v>335.52359999999999</v>
      </c>
      <c r="M69" s="19">
        <v>67.679999999999993</v>
      </c>
      <c r="N69" s="19">
        <v>464.28479999999996</v>
      </c>
      <c r="O69" s="19"/>
    </row>
    <row r="70" spans="1:15" ht="15" customHeight="1" thickBot="1" x14ac:dyDescent="0.3">
      <c r="A70" s="134"/>
      <c r="B70" s="156"/>
      <c r="C70" s="157"/>
      <c r="D70" s="158"/>
      <c r="E70" s="160"/>
      <c r="F70" s="55" t="s">
        <v>44</v>
      </c>
      <c r="G70" s="64" t="s">
        <v>44</v>
      </c>
      <c r="H70" s="19">
        <v>2</v>
      </c>
      <c r="I70" s="19">
        <v>1</v>
      </c>
      <c r="J70" s="19">
        <v>1</v>
      </c>
      <c r="K70" s="19"/>
      <c r="L70" s="19">
        <v>277.48799999999994</v>
      </c>
      <c r="M70" s="19">
        <v>169.2</v>
      </c>
      <c r="N70" s="19">
        <v>108.28799999999998</v>
      </c>
      <c r="O70" s="19"/>
    </row>
    <row r="71" spans="1:15" ht="15" customHeight="1" thickBot="1" x14ac:dyDescent="0.3">
      <c r="A71" s="134"/>
      <c r="B71" s="156"/>
      <c r="C71" s="157"/>
      <c r="D71" s="158"/>
      <c r="E71" s="160"/>
      <c r="F71" s="55" t="s">
        <v>45</v>
      </c>
      <c r="G71" s="64" t="s">
        <v>45</v>
      </c>
      <c r="H71" s="19">
        <v>2</v>
      </c>
      <c r="I71" s="19">
        <v>1</v>
      </c>
      <c r="J71" s="19"/>
      <c r="K71" s="19"/>
      <c r="L71" s="19">
        <v>473.76</v>
      </c>
      <c r="M71" s="19">
        <v>270.71999999999997</v>
      </c>
      <c r="N71" s="19"/>
      <c r="O71" s="19"/>
    </row>
    <row r="72" spans="1:15" ht="15" customHeight="1" thickBot="1" x14ac:dyDescent="0.3">
      <c r="A72" s="135"/>
      <c r="B72" s="156"/>
      <c r="C72" s="157"/>
      <c r="D72" s="158"/>
      <c r="E72" s="160"/>
      <c r="F72" s="55" t="s">
        <v>46</v>
      </c>
      <c r="G72" s="64" t="s">
        <v>48</v>
      </c>
      <c r="H72" s="19">
        <v>2</v>
      </c>
      <c r="I72" s="19"/>
      <c r="J72" s="20"/>
      <c r="K72" s="20"/>
      <c r="L72" s="19">
        <v>820.25999999999988</v>
      </c>
      <c r="M72" s="19"/>
      <c r="N72" s="19"/>
      <c r="O72" s="19"/>
    </row>
    <row r="73" spans="1:15" ht="15" customHeight="1" x14ac:dyDescent="0.25">
      <c r="A73" s="31"/>
      <c r="B73" s="31"/>
      <c r="C73" s="31"/>
      <c r="D73" s="31"/>
      <c r="E73" s="31"/>
      <c r="F73" s="32"/>
      <c r="G73" s="32"/>
      <c r="H73" s="31"/>
      <c r="I73" s="31"/>
      <c r="J73" s="31"/>
      <c r="K73" s="31"/>
      <c r="L73" s="31"/>
      <c r="M73" s="31"/>
      <c r="N73" s="31"/>
      <c r="O73" s="31"/>
    </row>
    <row r="74" spans="1:15" ht="22.5" customHeight="1" x14ac:dyDescent="0.25"/>
    <row r="76" spans="1:15" x14ac:dyDescent="0.25">
      <c r="H76" s="127"/>
      <c r="I76" s="127"/>
      <c r="J76" s="127"/>
      <c r="K76" s="39"/>
      <c r="L76" s="38"/>
      <c r="M76" s="38"/>
      <c r="N76" s="38"/>
      <c r="O76" s="38"/>
    </row>
    <row r="77" spans="1:15" x14ac:dyDescent="0.25">
      <c r="H77" s="127"/>
      <c r="I77" s="127"/>
      <c r="J77" s="127"/>
      <c r="K77" s="39"/>
      <c r="L77" s="38"/>
      <c r="M77" s="38"/>
      <c r="N77" s="38"/>
      <c r="O77" s="38"/>
    </row>
    <row r="78" spans="1:15" x14ac:dyDescent="0.25">
      <c r="H78" s="127"/>
      <c r="I78" s="127"/>
      <c r="J78" s="127"/>
      <c r="K78" s="39"/>
      <c r="L78" s="38"/>
      <c r="M78" s="38"/>
      <c r="N78" s="38"/>
      <c r="O78" s="38"/>
    </row>
    <row r="79" spans="1:15" x14ac:dyDescent="0.25">
      <c r="H79" s="127"/>
      <c r="I79" s="127"/>
      <c r="J79" s="127"/>
      <c r="K79" s="39"/>
      <c r="L79" s="38"/>
      <c r="M79" s="38"/>
      <c r="N79" s="38"/>
      <c r="O79" s="38"/>
    </row>
    <row r="80" spans="1:15" x14ac:dyDescent="0.25">
      <c r="H80" s="128"/>
      <c r="I80" s="128"/>
      <c r="J80" s="128"/>
      <c r="K80" s="39"/>
      <c r="L80" s="39"/>
      <c r="M80" s="39"/>
      <c r="N80" s="39"/>
      <c r="O80" s="38"/>
    </row>
    <row r="81" spans="8:15" x14ac:dyDescent="0.25">
      <c r="H81" s="127"/>
      <c r="I81" s="127"/>
      <c r="J81" s="127"/>
      <c r="L81" s="38"/>
      <c r="M81" s="38"/>
      <c r="N81" s="38"/>
      <c r="O81" s="38"/>
    </row>
    <row r="82" spans="8:15" x14ac:dyDescent="0.25">
      <c r="O82" s="38"/>
    </row>
    <row r="83" spans="8:15" x14ac:dyDescent="0.25">
      <c r="H83" s="38"/>
    </row>
    <row r="84" spans="8:15" x14ac:dyDescent="0.25">
      <c r="H84" s="38"/>
      <c r="I84" s="38"/>
      <c r="J84" s="38"/>
    </row>
    <row r="85" spans="8:15" x14ac:dyDescent="0.25">
      <c r="H85" s="38"/>
      <c r="I85" s="38"/>
      <c r="J85" s="38"/>
      <c r="K85" s="40"/>
      <c r="L85" s="38"/>
      <c r="M85" s="38"/>
      <c r="N85" s="38"/>
      <c r="O85" s="38"/>
    </row>
    <row r="86" spans="8:15" x14ac:dyDescent="0.25">
      <c r="H86" s="38"/>
      <c r="I86" s="38"/>
      <c r="J86" s="38"/>
      <c r="K86" s="40"/>
      <c r="L86" s="38"/>
      <c r="M86" s="38"/>
      <c r="N86" s="38"/>
      <c r="O86" s="38"/>
    </row>
    <row r="87" spans="8:15" x14ac:dyDescent="0.25">
      <c r="H87" s="38"/>
      <c r="I87" s="38"/>
      <c r="J87" s="38"/>
      <c r="K87" s="40"/>
      <c r="L87" s="38"/>
      <c r="M87" s="38"/>
      <c r="N87" s="38"/>
      <c r="O87" s="38"/>
    </row>
    <row r="88" spans="8:15" x14ac:dyDescent="0.25">
      <c r="K88" s="40"/>
      <c r="O88" s="38"/>
    </row>
    <row r="89" spans="8:15" x14ac:dyDescent="0.25">
      <c r="H89" s="39"/>
      <c r="I89" s="39"/>
      <c r="J89" s="39"/>
      <c r="L89" s="39"/>
      <c r="M89" s="39"/>
      <c r="N89" s="39"/>
    </row>
    <row r="90" spans="8:15" x14ac:dyDescent="0.25">
      <c r="H90" s="38"/>
      <c r="I90" s="38"/>
      <c r="J90" s="38"/>
      <c r="L90" s="38"/>
      <c r="M90" s="38"/>
      <c r="N90" s="38"/>
    </row>
  </sheetData>
  <mergeCells count="111">
    <mergeCell ref="B65:D65"/>
    <mergeCell ref="E65:F65"/>
    <mergeCell ref="H65:I65"/>
    <mergeCell ref="L65:O65"/>
    <mergeCell ref="A66:A72"/>
    <mergeCell ref="B66:D67"/>
    <mergeCell ref="B68:D72"/>
    <mergeCell ref="E68:E72"/>
    <mergeCell ref="G62:O62"/>
    <mergeCell ref="A63:A64"/>
    <mergeCell ref="B63:D64"/>
    <mergeCell ref="E63:E64"/>
    <mergeCell ref="F63:F64"/>
    <mergeCell ref="G63:G64"/>
    <mergeCell ref="H63:K63"/>
    <mergeCell ref="L63:O63"/>
    <mergeCell ref="A55:A57"/>
    <mergeCell ref="C55:C57"/>
    <mergeCell ref="D55:D56"/>
    <mergeCell ref="E55:E56"/>
    <mergeCell ref="A62:F62"/>
    <mergeCell ref="F52:F53"/>
    <mergeCell ref="G52:G53"/>
    <mergeCell ref="H52:K52"/>
    <mergeCell ref="B55:B57"/>
    <mergeCell ref="L52:O52"/>
    <mergeCell ref="C54:F54"/>
    <mergeCell ref="H54:K54"/>
    <mergeCell ref="L54:O54"/>
    <mergeCell ref="A46:A48"/>
    <mergeCell ref="B46:B48"/>
    <mergeCell ref="C46:C47"/>
    <mergeCell ref="A51:F51"/>
    <mergeCell ref="G51:O51"/>
    <mergeCell ref="A52:A53"/>
    <mergeCell ref="B52:B53"/>
    <mergeCell ref="C52:C53"/>
    <mergeCell ref="D52:D53"/>
    <mergeCell ref="E52:E53"/>
    <mergeCell ref="G43:G44"/>
    <mergeCell ref="H43:K43"/>
    <mergeCell ref="L43:O43"/>
    <mergeCell ref="C45:F45"/>
    <mergeCell ref="H45:K45"/>
    <mergeCell ref="L45:O45"/>
    <mergeCell ref="A43:A44"/>
    <mergeCell ref="B43:B44"/>
    <mergeCell ref="C43:C44"/>
    <mergeCell ref="D43:D44"/>
    <mergeCell ref="E43:E44"/>
    <mergeCell ref="F43:F44"/>
    <mergeCell ref="F33:F34"/>
    <mergeCell ref="D35:D37"/>
    <mergeCell ref="E35:E36"/>
    <mergeCell ref="B41:O41"/>
    <mergeCell ref="A42:F42"/>
    <mergeCell ref="G42:O42"/>
    <mergeCell ref="A29:A37"/>
    <mergeCell ref="B29:B30"/>
    <mergeCell ref="C29:C30"/>
    <mergeCell ref="D29:D30"/>
    <mergeCell ref="E29:E30"/>
    <mergeCell ref="B31:B37"/>
    <mergeCell ref="C31:C37"/>
    <mergeCell ref="D31:D34"/>
    <mergeCell ref="E31:E32"/>
    <mergeCell ref="E33:E34"/>
    <mergeCell ref="G26:G27"/>
    <mergeCell ref="H26:K26"/>
    <mergeCell ref="L26:O26"/>
    <mergeCell ref="C28:F28"/>
    <mergeCell ref="H28:K28"/>
    <mergeCell ref="L28:O28"/>
    <mergeCell ref="E20:E21"/>
    <mergeCell ref="A24:O24"/>
    <mergeCell ref="A25:F25"/>
    <mergeCell ref="G25:O25"/>
    <mergeCell ref="A26:A27"/>
    <mergeCell ref="B26:B27"/>
    <mergeCell ref="C26:C27"/>
    <mergeCell ref="D26:D27"/>
    <mergeCell ref="E26:E27"/>
    <mergeCell ref="F26:F27"/>
    <mergeCell ref="A13:A21"/>
    <mergeCell ref="B13:B17"/>
    <mergeCell ref="C13:C17"/>
    <mergeCell ref="D13:D16"/>
    <mergeCell ref="E13:E14"/>
    <mergeCell ref="E15:E16"/>
    <mergeCell ref="B18:B21"/>
    <mergeCell ref="C18:C21"/>
    <mergeCell ref="B6:O6"/>
    <mergeCell ref="B8:O8"/>
    <mergeCell ref="A9:F9"/>
    <mergeCell ref="G9:O9"/>
    <mergeCell ref="M3:N4"/>
    <mergeCell ref="M5:N5"/>
    <mergeCell ref="D18:D21"/>
    <mergeCell ref="E18:E19"/>
    <mergeCell ref="G10:G11"/>
    <mergeCell ref="H10:K10"/>
    <mergeCell ref="L10:O10"/>
    <mergeCell ref="C12:F12"/>
    <mergeCell ref="H12:K12"/>
    <mergeCell ref="L12:O12"/>
    <mergeCell ref="A10:A11"/>
    <mergeCell ref="B10:B11"/>
    <mergeCell ref="C10:C11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60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 </vt:lpstr>
      <vt:lpstr>Приложение 2</vt:lpstr>
      <vt:lpstr>Приложение 3</vt:lpstr>
      <vt:lpstr>Приложение 5</vt:lpstr>
      <vt:lpstr>'Приложение 1 '!Заголовки_для_печати</vt:lpstr>
      <vt:lpstr>'Приложение 5'!Заголовки_для_печати</vt:lpstr>
      <vt:lpstr>'Приложение 1 '!Область_печати</vt:lpstr>
      <vt:lpstr>'Приложение 5'!Область_печати</vt:lpstr>
    </vt:vector>
  </TitlesOfParts>
  <Company>Volgogradenergo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Светлова Наталья Георгиевна</dc:creator>
  <cp:lastModifiedBy>Носачев Алексей Викторович</cp:lastModifiedBy>
  <cp:lastPrinted>2018-10-19T05:13:27Z</cp:lastPrinted>
  <dcterms:created xsi:type="dcterms:W3CDTF">2018-10-03T08:25:59Z</dcterms:created>
  <dcterms:modified xsi:type="dcterms:W3CDTF">2018-10-22T12:44:06Z</dcterms:modified>
</cp:coreProperties>
</file>